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esJR\OneDrive - US Department of State\Desktop\FOLDER - For Migration\PR10789539 - JUSMAGPACOMCOVID response-Cagayan and Luzon (70087,68391)\"/>
    </mc:Choice>
  </mc:AlternateContent>
  <xr:revisionPtr revIDLastSave="0" documentId="13_ncr:1_{F2957909-EAC7-4B00-A6CA-F7DAB240B5B9}" xr6:coauthVersionLast="47" xr6:coauthVersionMax="47" xr10:uidLastSave="{00000000-0000-0000-0000-000000000000}"/>
  <bookViews>
    <workbookView xWindow="28680" yWindow="360" windowWidth="25440" windowHeight="15390" activeTab="1" xr2:uid="{0690913C-6E15-48A5-BD34-58BBAF295E98}"/>
  </bookViews>
  <sheets>
    <sheet name="TRANCHE 1" sheetId="1" r:id="rId1"/>
    <sheet name="TRANCH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" l="1"/>
  <c r="F35" i="2" s="1"/>
  <c r="C34" i="2"/>
  <c r="F34" i="2" s="1"/>
  <c r="C33" i="2"/>
  <c r="F33" i="2" s="1"/>
  <c r="C32" i="2"/>
  <c r="F32" i="2" s="1"/>
  <c r="C31" i="2"/>
  <c r="F31" i="2" s="1"/>
  <c r="C30" i="2"/>
  <c r="F30" i="2" s="1"/>
  <c r="C29" i="2"/>
  <c r="F29" i="2" s="1"/>
  <c r="C28" i="2"/>
  <c r="F28" i="2" s="1"/>
  <c r="C27" i="2"/>
  <c r="F27" i="2" s="1"/>
  <c r="C26" i="2"/>
  <c r="F26" i="2" s="1"/>
  <c r="C25" i="2"/>
  <c r="F25" i="2" s="1"/>
  <c r="C24" i="2"/>
  <c r="F24" i="2" s="1"/>
  <c r="C23" i="2"/>
  <c r="F23" i="2" s="1"/>
  <c r="C22" i="2"/>
  <c r="F22" i="2" s="1"/>
  <c r="C21" i="2"/>
  <c r="F21" i="2" s="1"/>
  <c r="C20" i="2"/>
  <c r="F20" i="2" s="1"/>
  <c r="C19" i="2"/>
  <c r="F19" i="2" s="1"/>
  <c r="C18" i="2"/>
  <c r="F18" i="2" s="1"/>
  <c r="C17" i="2"/>
  <c r="F17" i="2" s="1"/>
  <c r="C16" i="2"/>
  <c r="F16" i="2" s="1"/>
  <c r="C15" i="2"/>
  <c r="F15" i="2" s="1"/>
  <c r="C14" i="2"/>
  <c r="F14" i="2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F36" i="2" l="1"/>
  <c r="F36" i="1"/>
</calcChain>
</file>

<file path=xl/sharedStrings.xml><?xml version="1.0" encoding="utf-8"?>
<sst xmlns="http://schemas.openxmlformats.org/spreadsheetml/2006/main" count="116" uniqueCount="53">
  <si>
    <t>Item</t>
  </si>
  <si>
    <t>Medical Overboots</t>
  </si>
  <si>
    <t>KN95 face mask</t>
  </si>
  <si>
    <t>Level 2 Isolation Gown</t>
  </si>
  <si>
    <t>Medical Tent (10metersx10meters)</t>
  </si>
  <si>
    <t xml:space="preserve">Face Shield </t>
  </si>
  <si>
    <t>Nitrile gloves 100/ Box L</t>
  </si>
  <si>
    <t>Manual misting machine (Gun Spray)</t>
  </si>
  <si>
    <t>Alcohol 70% ethyl 20 liters/carbouy</t>
  </si>
  <si>
    <t>Disinfectant Spray 510g</t>
  </si>
  <si>
    <t>Antibacterial Liquid Hand soap 5 liters/gallon</t>
  </si>
  <si>
    <t>Tissue 2 ply 12 rolls/pack</t>
  </si>
  <si>
    <t>Powder Detergent Soap 10k/bag</t>
  </si>
  <si>
    <t xml:space="preserve">Azithromycin 500mg </t>
  </si>
  <si>
    <t>Ascorbic Acid 500mg/tablet</t>
  </si>
  <si>
    <t>Co-amoxiclav 625mg / tablet</t>
  </si>
  <si>
    <t>Diphenhydramine 50mg / capsule</t>
  </si>
  <si>
    <t xml:space="preserve">Multivitamins </t>
  </si>
  <si>
    <t>Orahex Gargle 120ml or equivalent</t>
  </si>
  <si>
    <t>Portable Pulse Oximeter</t>
  </si>
  <si>
    <t>Automatic BP sphygmomanometer</t>
  </si>
  <si>
    <t>Warm Compress medium size</t>
  </si>
  <si>
    <t>Cold compress medium size</t>
  </si>
  <si>
    <t>Unit</t>
  </si>
  <si>
    <t>Pair</t>
  </si>
  <si>
    <t>Each</t>
  </si>
  <si>
    <t>each</t>
  </si>
  <si>
    <t>Box</t>
  </si>
  <si>
    <t>Piece</t>
  </si>
  <si>
    <t>Carbouy</t>
  </si>
  <si>
    <t>Can</t>
  </si>
  <si>
    <t>Gallon</t>
  </si>
  <si>
    <t>pack</t>
  </si>
  <si>
    <t>Bag</t>
  </si>
  <si>
    <t>Tablet</t>
  </si>
  <si>
    <t>tablet</t>
  </si>
  <si>
    <t>Capsule</t>
  </si>
  <si>
    <t>Bottle</t>
  </si>
  <si>
    <t>unit</t>
  </si>
  <si>
    <t>Cost Per Unit (PHP)</t>
  </si>
  <si>
    <t>Total Cost PHP</t>
  </si>
  <si>
    <t>TOTAL</t>
  </si>
  <si>
    <t>TOTALS</t>
  </si>
  <si>
    <t>TRANCHE 1:</t>
  </si>
  <si>
    <t>Date: Within 14 Calendar Days</t>
  </si>
  <si>
    <t>Quantity: Entire Delivery</t>
  </si>
  <si>
    <t xml:space="preserve">Delivery Location: </t>
  </si>
  <si>
    <t xml:space="preserve">JJLL Property Warehouse </t>
  </si>
  <si>
    <t xml:space="preserve">P. Santos Ave. JUSMAG Compound </t>
  </si>
  <si>
    <t xml:space="preserve">Camp Aguinaldo, QC </t>
  </si>
  <si>
    <t>OHASIS 70087 – COVID-19 PPE</t>
  </si>
  <si>
    <t>OHASIS 68391 – COVID-19 PPE</t>
  </si>
  <si>
    <t>TRANCHE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</si>
</sst>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.5"/>
      <color rgb="FF500050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2" xfId="3" applyFont="1" applyBorder="1"/>
    <xf numFmtId="0" fontId="2" fillId="0" borderId="1" xfId="3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43" fontId="2" fillId="0" borderId="0" xfId="1" applyFont="1"/>
    <xf numFmtId="0" fontId="6" fillId="2" borderId="1" xfId="2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43" fontId="6" fillId="2" borderId="1" xfId="1" applyFont="1" applyFill="1" applyBorder="1"/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vertical="center"/>
    </xf>
    <xf numFmtId="0" fontId="2" fillId="0" borderId="1" xfId="3" applyFont="1" applyBorder="1" applyAlignment="1">
      <alignment vertical="top"/>
    </xf>
    <xf numFmtId="0" fontId="4" fillId="0" borderId="1" xfId="2" applyFont="1" applyBorder="1" applyAlignment="1">
      <alignment vertical="top"/>
    </xf>
    <xf numFmtId="0" fontId="7" fillId="3" borderId="0" xfId="0" applyFont="1" applyFill="1" applyAlignment="1">
      <alignment vertical="center"/>
    </xf>
  </cellXfs>
  <cellStyles count="4">
    <cellStyle name="Comma" xfId="1" builtinId="3"/>
    <cellStyle name="Normal" xfId="0" builtinId="0"/>
    <cellStyle name="Normal 3" xfId="3" xr:uid="{8CB561EA-1772-40BF-A84A-6B8F6CDE0E43}"/>
    <cellStyle name="Normal 4" xfId="2" xr:uid="{D7B9D9F8-C56D-4375-ADB4-71346390F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29.jpeg"/><Relationship Id="rId18" Type="http://schemas.openxmlformats.org/officeDocument/2006/relationships/image" Target="../media/image32.jpeg"/><Relationship Id="rId3" Type="http://schemas.openxmlformats.org/officeDocument/2006/relationships/image" Target="../media/image3.png"/><Relationship Id="rId21" Type="http://schemas.openxmlformats.org/officeDocument/2006/relationships/image" Target="../media/image35.jpeg"/><Relationship Id="rId7" Type="http://schemas.openxmlformats.org/officeDocument/2006/relationships/image" Target="../media/image25.png"/><Relationship Id="rId12" Type="http://schemas.openxmlformats.org/officeDocument/2006/relationships/image" Target="../media/image28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31.jpeg"/><Relationship Id="rId20" Type="http://schemas.openxmlformats.org/officeDocument/2006/relationships/image" Target="../media/image34.jpeg"/><Relationship Id="rId1" Type="http://schemas.openxmlformats.org/officeDocument/2006/relationships/image" Target="../media/image1.png"/><Relationship Id="rId6" Type="http://schemas.openxmlformats.org/officeDocument/2006/relationships/image" Target="../media/image24.png"/><Relationship Id="rId11" Type="http://schemas.openxmlformats.org/officeDocument/2006/relationships/image" Target="../media/image27.jpeg"/><Relationship Id="rId5" Type="http://schemas.openxmlformats.org/officeDocument/2006/relationships/image" Target="../media/image5.jpeg"/><Relationship Id="rId15" Type="http://schemas.openxmlformats.org/officeDocument/2006/relationships/image" Target="../media/image30.jpeg"/><Relationship Id="rId10" Type="http://schemas.openxmlformats.org/officeDocument/2006/relationships/image" Target="../media/image10.png"/><Relationship Id="rId19" Type="http://schemas.openxmlformats.org/officeDocument/2006/relationships/image" Target="../media/image33.jpeg"/><Relationship Id="rId4" Type="http://schemas.openxmlformats.org/officeDocument/2006/relationships/image" Target="../media/image23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3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13</xdr:row>
      <xdr:rowOff>257175</xdr:rowOff>
    </xdr:from>
    <xdr:to>
      <xdr:col>0</xdr:col>
      <xdr:colOff>1304925</xdr:colOff>
      <xdr:row>13</xdr:row>
      <xdr:rowOff>1533525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8AAC11-68D8-4455-8287-B7429C3A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00"/>
          <a:ext cx="1276350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1371600</xdr:colOff>
      <xdr:row>14</xdr:row>
      <xdr:rowOff>47625</xdr:rowOff>
    </xdr:from>
    <xdr:to>
      <xdr:col>0</xdr:col>
      <xdr:colOff>2345690</xdr:colOff>
      <xdr:row>14</xdr:row>
      <xdr:rowOff>1171575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73FF6B-7975-4292-B9C2-591FF6795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" y="4333875"/>
          <a:ext cx="97409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15</xdr:row>
      <xdr:rowOff>66675</xdr:rowOff>
    </xdr:from>
    <xdr:to>
      <xdr:col>0</xdr:col>
      <xdr:colOff>2933700</xdr:colOff>
      <xdr:row>15</xdr:row>
      <xdr:rowOff>1400175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2937AE-2F9D-4FC4-AD08-73F4393E6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0200" y="5610225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1752600</xdr:colOff>
      <xdr:row>16</xdr:row>
      <xdr:rowOff>180975</xdr:rowOff>
    </xdr:from>
    <xdr:to>
      <xdr:col>0</xdr:col>
      <xdr:colOff>2857500</xdr:colOff>
      <xdr:row>16</xdr:row>
      <xdr:rowOff>1285875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CAB161-625C-4C35-9CD9-1F30F6E76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248525"/>
          <a:ext cx="11049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1590675</xdr:colOff>
      <xdr:row>17</xdr:row>
      <xdr:rowOff>9525</xdr:rowOff>
    </xdr:from>
    <xdr:to>
      <xdr:col>0</xdr:col>
      <xdr:colOff>2628900</xdr:colOff>
      <xdr:row>18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E52219-8DDD-4814-9B51-E1B35643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8410575"/>
          <a:ext cx="1038225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1971675</xdr:colOff>
      <xdr:row>18</xdr:row>
      <xdr:rowOff>38100</xdr:rowOff>
    </xdr:from>
    <xdr:to>
      <xdr:col>0</xdr:col>
      <xdr:colOff>2882265</xdr:colOff>
      <xdr:row>18</xdr:row>
      <xdr:rowOff>948690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7447CD-4650-4F9E-B280-FC8860C6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9486900"/>
          <a:ext cx="910590" cy="910590"/>
        </a:xfrm>
        <a:prstGeom prst="rect">
          <a:avLst/>
        </a:prstGeom>
      </xdr:spPr>
    </xdr:pic>
    <xdr:clientData/>
  </xdr:twoCellAnchor>
  <xdr:twoCellAnchor editAs="oneCell">
    <xdr:from>
      <xdr:col>0</xdr:col>
      <xdr:colOff>2647949</xdr:colOff>
      <xdr:row>19</xdr:row>
      <xdr:rowOff>22792</xdr:rowOff>
    </xdr:from>
    <xdr:to>
      <xdr:col>0</xdr:col>
      <xdr:colOff>3067048</xdr:colOff>
      <xdr:row>19</xdr:row>
      <xdr:rowOff>913765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2D8AE62-6FAB-43D6-88BE-9142C1699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647949" y="10452667"/>
          <a:ext cx="419099" cy="8909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2419350</xdr:colOff>
      <xdr:row>20</xdr:row>
      <xdr:rowOff>38100</xdr:rowOff>
    </xdr:from>
    <xdr:to>
      <xdr:col>0</xdr:col>
      <xdr:colOff>3038475</xdr:colOff>
      <xdr:row>20</xdr:row>
      <xdr:rowOff>988621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5E256D-E6FD-49D7-AD54-16AC2E215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1449050"/>
          <a:ext cx="619125" cy="950521"/>
        </a:xfrm>
        <a:prstGeom prst="rect">
          <a:avLst/>
        </a:prstGeom>
      </xdr:spPr>
    </xdr:pic>
    <xdr:clientData/>
  </xdr:twoCellAnchor>
  <xdr:twoCellAnchor editAs="oneCell">
    <xdr:from>
      <xdr:col>0</xdr:col>
      <xdr:colOff>2162175</xdr:colOff>
      <xdr:row>21</xdr:row>
      <xdr:rowOff>83010</xdr:rowOff>
    </xdr:from>
    <xdr:to>
      <xdr:col>0</xdr:col>
      <xdr:colOff>2847975</xdr:colOff>
      <xdr:row>21</xdr:row>
      <xdr:rowOff>998219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1A230C8-EBC0-407D-B033-E99C0AAA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2175" y="12494085"/>
          <a:ext cx="685800" cy="915209"/>
        </a:xfrm>
        <a:prstGeom prst="rect">
          <a:avLst/>
        </a:prstGeom>
      </xdr:spPr>
    </xdr:pic>
    <xdr:clientData/>
  </xdr:twoCellAnchor>
  <xdr:twoCellAnchor editAs="oneCell">
    <xdr:from>
      <xdr:col>0</xdr:col>
      <xdr:colOff>1257300</xdr:colOff>
      <xdr:row>22</xdr:row>
      <xdr:rowOff>219075</xdr:rowOff>
    </xdr:from>
    <xdr:to>
      <xdr:col>0</xdr:col>
      <xdr:colOff>2047875</xdr:colOff>
      <xdr:row>22</xdr:row>
      <xdr:rowOff>1009650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4EE2DE8-479A-44B4-A410-AE909F9F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57300" y="1369695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1819275</xdr:colOff>
      <xdr:row>23</xdr:row>
      <xdr:rowOff>38100</xdr:rowOff>
    </xdr:from>
    <xdr:to>
      <xdr:col>0</xdr:col>
      <xdr:colOff>2790825</xdr:colOff>
      <xdr:row>23</xdr:row>
      <xdr:rowOff>1009650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4DE5B12-F39E-4203-A0BF-5775F8A44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4554200"/>
          <a:ext cx="971550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2276474</xdr:colOff>
      <xdr:row>24</xdr:row>
      <xdr:rowOff>22522</xdr:rowOff>
    </xdr:from>
    <xdr:to>
      <xdr:col>0</xdr:col>
      <xdr:colOff>3028950</xdr:colOff>
      <xdr:row>24</xdr:row>
      <xdr:rowOff>895561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E80162C-F2DB-4DDE-B592-13B02F861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4" y="15567322"/>
          <a:ext cx="752476" cy="8730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2028825</xdr:colOff>
      <xdr:row>25</xdr:row>
      <xdr:rowOff>26391</xdr:rowOff>
    </xdr:from>
    <xdr:to>
      <xdr:col>0</xdr:col>
      <xdr:colOff>2762250</xdr:colOff>
      <xdr:row>25</xdr:row>
      <xdr:rowOff>868044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D552345-8A04-48D9-B745-88C85F2F4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6476066"/>
          <a:ext cx="733425" cy="841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2028825</xdr:colOff>
      <xdr:row>26</xdr:row>
      <xdr:rowOff>123825</xdr:rowOff>
    </xdr:from>
    <xdr:to>
      <xdr:col>0</xdr:col>
      <xdr:colOff>2952750</xdr:colOff>
      <xdr:row>26</xdr:row>
      <xdr:rowOff>1047750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C6A730F-B365-40DB-AA00-B3DCED609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497425"/>
          <a:ext cx="9239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2047875</xdr:colOff>
      <xdr:row>27</xdr:row>
      <xdr:rowOff>19050</xdr:rowOff>
    </xdr:from>
    <xdr:to>
      <xdr:col>0</xdr:col>
      <xdr:colOff>2828925</xdr:colOff>
      <xdr:row>27</xdr:row>
      <xdr:rowOff>800100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53BC383-0257-45A8-A06F-30C3EB723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573750"/>
          <a:ext cx="78105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2409824</xdr:colOff>
      <xdr:row>28</xdr:row>
      <xdr:rowOff>29151</xdr:rowOff>
    </xdr:from>
    <xdr:to>
      <xdr:col>0</xdr:col>
      <xdr:colOff>2895599</xdr:colOff>
      <xdr:row>28</xdr:row>
      <xdr:rowOff>937894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D939786-B8E2-4194-9A2E-77013EF03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4" y="19393476"/>
          <a:ext cx="485775" cy="908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1504950</xdr:colOff>
      <xdr:row>29</xdr:row>
      <xdr:rowOff>9525</xdr:rowOff>
    </xdr:from>
    <xdr:to>
      <xdr:col>0</xdr:col>
      <xdr:colOff>2657475</xdr:colOff>
      <xdr:row>29</xdr:row>
      <xdr:rowOff>1162050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733EC73-E42A-48DC-A34B-09F234C8E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0383500"/>
          <a:ext cx="1152525" cy="1152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2333625</xdr:colOff>
      <xdr:row>30</xdr:row>
      <xdr:rowOff>26432</xdr:rowOff>
    </xdr:from>
    <xdr:to>
      <xdr:col>0</xdr:col>
      <xdr:colOff>3086100</xdr:colOff>
      <xdr:row>30</xdr:row>
      <xdr:rowOff>901184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23FBE47-94DC-4AF0-8503-0578776A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1571982"/>
          <a:ext cx="752475" cy="8747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1990724</xdr:colOff>
      <xdr:row>31</xdr:row>
      <xdr:rowOff>66674</xdr:rowOff>
    </xdr:from>
    <xdr:to>
      <xdr:col>0</xdr:col>
      <xdr:colOff>2743200</xdr:colOff>
      <xdr:row>31</xdr:row>
      <xdr:rowOff>819150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97D2111-4543-41F6-A242-6A389C7C8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4" y="22536149"/>
          <a:ext cx="752476" cy="7524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2400300</xdr:colOff>
      <xdr:row>32</xdr:row>
      <xdr:rowOff>95250</xdr:rowOff>
    </xdr:from>
    <xdr:to>
      <xdr:col>0</xdr:col>
      <xdr:colOff>3076575</xdr:colOff>
      <xdr:row>32</xdr:row>
      <xdr:rowOff>771525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7565368-61AB-4D6B-B132-CB6C520E2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241000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2247901</xdr:colOff>
      <xdr:row>33</xdr:row>
      <xdr:rowOff>57151</xdr:rowOff>
    </xdr:from>
    <xdr:to>
      <xdr:col>0</xdr:col>
      <xdr:colOff>3028951</xdr:colOff>
      <xdr:row>33</xdr:row>
      <xdr:rowOff>838201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AB8492FB-216F-4B03-8853-EFD6534B5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24022051"/>
          <a:ext cx="78105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2085975</xdr:colOff>
      <xdr:row>34</xdr:row>
      <xdr:rowOff>76200</xdr:rowOff>
    </xdr:from>
    <xdr:to>
      <xdr:col>0</xdr:col>
      <xdr:colOff>2933700</xdr:colOff>
      <xdr:row>34</xdr:row>
      <xdr:rowOff>923925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FCF829E-114D-4CBF-AF63-414E02A1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4926925"/>
          <a:ext cx="8477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13</xdr:row>
      <xdr:rowOff>257175</xdr:rowOff>
    </xdr:from>
    <xdr:to>
      <xdr:col>0</xdr:col>
      <xdr:colOff>1304925</xdr:colOff>
      <xdr:row>13</xdr:row>
      <xdr:rowOff>1590675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89630-BFE3-4BD6-B07F-1CE538E90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00"/>
          <a:ext cx="1276350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1371600</xdr:colOff>
      <xdr:row>14</xdr:row>
      <xdr:rowOff>47625</xdr:rowOff>
    </xdr:from>
    <xdr:to>
      <xdr:col>0</xdr:col>
      <xdr:colOff>2345690</xdr:colOff>
      <xdr:row>14</xdr:row>
      <xdr:rowOff>1228725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85F142-4C90-4ACD-9A57-B09E3223E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" y="4248150"/>
          <a:ext cx="97409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15</xdr:row>
      <xdr:rowOff>66675</xdr:rowOff>
    </xdr:from>
    <xdr:to>
      <xdr:col>0</xdr:col>
      <xdr:colOff>2933700</xdr:colOff>
      <xdr:row>15</xdr:row>
      <xdr:rowOff>1466850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1896C9-E75D-4B39-8EB2-E3D51BE41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0200" y="5457825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1752600</xdr:colOff>
      <xdr:row>16</xdr:row>
      <xdr:rowOff>180975</xdr:rowOff>
    </xdr:from>
    <xdr:to>
      <xdr:col>0</xdr:col>
      <xdr:colOff>2857500</xdr:colOff>
      <xdr:row>16</xdr:row>
      <xdr:rowOff>1343025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78D4D5-AF46-49EC-9054-CB5BA7D28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096125"/>
          <a:ext cx="11049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1590675</xdr:colOff>
      <xdr:row>17</xdr:row>
      <xdr:rowOff>9525</xdr:rowOff>
    </xdr:from>
    <xdr:to>
      <xdr:col>0</xdr:col>
      <xdr:colOff>2628900</xdr:colOff>
      <xdr:row>17</xdr:row>
      <xdr:rowOff>1095375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E07B97-16E1-4B13-A78D-BF2DFFD75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8258175"/>
          <a:ext cx="1038225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1971675</xdr:colOff>
      <xdr:row>18</xdr:row>
      <xdr:rowOff>38100</xdr:rowOff>
    </xdr:from>
    <xdr:to>
      <xdr:col>0</xdr:col>
      <xdr:colOff>2882265</xdr:colOff>
      <xdr:row>18</xdr:row>
      <xdr:rowOff>986790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DD2342-19A9-4AD3-B5F6-7DA25A037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9334500"/>
          <a:ext cx="910590" cy="910590"/>
        </a:xfrm>
        <a:prstGeom prst="rect">
          <a:avLst/>
        </a:prstGeom>
      </xdr:spPr>
    </xdr:pic>
    <xdr:clientData/>
  </xdr:twoCellAnchor>
  <xdr:twoCellAnchor editAs="oneCell">
    <xdr:from>
      <xdr:col>0</xdr:col>
      <xdr:colOff>2647949</xdr:colOff>
      <xdr:row>19</xdr:row>
      <xdr:rowOff>22792</xdr:rowOff>
    </xdr:from>
    <xdr:to>
      <xdr:col>0</xdr:col>
      <xdr:colOff>3067048</xdr:colOff>
      <xdr:row>19</xdr:row>
      <xdr:rowOff>951865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172496A-9FA8-47CD-9D87-4FF392BAC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647949" y="10300267"/>
          <a:ext cx="419099" cy="8909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2419350</xdr:colOff>
      <xdr:row>20</xdr:row>
      <xdr:rowOff>38100</xdr:rowOff>
    </xdr:from>
    <xdr:to>
      <xdr:col>0</xdr:col>
      <xdr:colOff>3038475</xdr:colOff>
      <xdr:row>20</xdr:row>
      <xdr:rowOff>1036246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1D5F729-5EAF-4EDC-A97A-FC8A64D53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1296650"/>
          <a:ext cx="619125" cy="950521"/>
        </a:xfrm>
        <a:prstGeom prst="rect">
          <a:avLst/>
        </a:prstGeom>
      </xdr:spPr>
    </xdr:pic>
    <xdr:clientData/>
  </xdr:twoCellAnchor>
  <xdr:twoCellAnchor editAs="oneCell">
    <xdr:from>
      <xdr:col>0</xdr:col>
      <xdr:colOff>2162175</xdr:colOff>
      <xdr:row>21</xdr:row>
      <xdr:rowOff>83010</xdr:rowOff>
    </xdr:from>
    <xdr:to>
      <xdr:col>0</xdr:col>
      <xdr:colOff>2847975</xdr:colOff>
      <xdr:row>21</xdr:row>
      <xdr:rowOff>1045844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87A327-7656-4DE1-81B7-E8424C3B8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2175" y="12341685"/>
          <a:ext cx="685800" cy="915209"/>
        </a:xfrm>
        <a:prstGeom prst="rect">
          <a:avLst/>
        </a:prstGeom>
      </xdr:spPr>
    </xdr:pic>
    <xdr:clientData/>
  </xdr:twoCellAnchor>
  <xdr:twoCellAnchor editAs="oneCell">
    <xdr:from>
      <xdr:col>0</xdr:col>
      <xdr:colOff>1257300</xdr:colOff>
      <xdr:row>22</xdr:row>
      <xdr:rowOff>219075</xdr:rowOff>
    </xdr:from>
    <xdr:to>
      <xdr:col>0</xdr:col>
      <xdr:colOff>2047875</xdr:colOff>
      <xdr:row>22</xdr:row>
      <xdr:rowOff>1047750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B48BA04-0721-48EB-996C-560A31CEF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57300" y="1354455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1819275</xdr:colOff>
      <xdr:row>23</xdr:row>
      <xdr:rowOff>38100</xdr:rowOff>
    </xdr:from>
    <xdr:to>
      <xdr:col>0</xdr:col>
      <xdr:colOff>2790825</xdr:colOff>
      <xdr:row>24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25BC32B-4291-457B-A52A-FEA212806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4401800"/>
          <a:ext cx="971550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2276474</xdr:colOff>
      <xdr:row>24</xdr:row>
      <xdr:rowOff>22522</xdr:rowOff>
    </xdr:from>
    <xdr:to>
      <xdr:col>0</xdr:col>
      <xdr:colOff>3028950</xdr:colOff>
      <xdr:row>24</xdr:row>
      <xdr:rowOff>933661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C97D21F-368C-4906-9B98-DEF07AE59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4" y="15414922"/>
          <a:ext cx="752476" cy="8730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2028825</xdr:colOff>
      <xdr:row>25</xdr:row>
      <xdr:rowOff>26391</xdr:rowOff>
    </xdr:from>
    <xdr:to>
      <xdr:col>0</xdr:col>
      <xdr:colOff>2762250</xdr:colOff>
      <xdr:row>25</xdr:row>
      <xdr:rowOff>906144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D0E1772-26E7-4464-99AF-A61A25073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6323666"/>
          <a:ext cx="733425" cy="841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2028825</xdr:colOff>
      <xdr:row>26</xdr:row>
      <xdr:rowOff>123825</xdr:rowOff>
    </xdr:from>
    <xdr:to>
      <xdr:col>0</xdr:col>
      <xdr:colOff>2952750</xdr:colOff>
      <xdr:row>26</xdr:row>
      <xdr:rowOff>1095375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77C51B6-4C2C-45AA-A25E-CEDA8DA8B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345025"/>
          <a:ext cx="9239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2047875</xdr:colOff>
      <xdr:row>27</xdr:row>
      <xdr:rowOff>19050</xdr:rowOff>
    </xdr:from>
    <xdr:to>
      <xdr:col>0</xdr:col>
      <xdr:colOff>2828925</xdr:colOff>
      <xdr:row>28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E1B3796-E5B7-441A-9380-5B0B92D30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421350"/>
          <a:ext cx="78105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2409824</xdr:colOff>
      <xdr:row>28</xdr:row>
      <xdr:rowOff>29151</xdr:rowOff>
    </xdr:from>
    <xdr:to>
      <xdr:col>0</xdr:col>
      <xdr:colOff>2895599</xdr:colOff>
      <xdr:row>28</xdr:row>
      <xdr:rowOff>975994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6AEE38B-08E0-4CB5-B258-5D74D6190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4" y="19241076"/>
          <a:ext cx="485775" cy="908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1504950</xdr:colOff>
      <xdr:row>29</xdr:row>
      <xdr:rowOff>9525</xdr:rowOff>
    </xdr:from>
    <xdr:to>
      <xdr:col>0</xdr:col>
      <xdr:colOff>2657475</xdr:colOff>
      <xdr:row>29</xdr:row>
      <xdr:rowOff>1219200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ECDE3A8-108C-461F-B5D5-94F568B5A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0231100"/>
          <a:ext cx="1152525" cy="1152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2333625</xdr:colOff>
      <xdr:row>30</xdr:row>
      <xdr:rowOff>26432</xdr:rowOff>
    </xdr:from>
    <xdr:to>
      <xdr:col>0</xdr:col>
      <xdr:colOff>3086100</xdr:colOff>
      <xdr:row>30</xdr:row>
      <xdr:rowOff>939284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5C5FAB5-C369-4152-B6D2-CAAD3C4BD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1419582"/>
          <a:ext cx="752475" cy="8747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1990724</xdr:colOff>
      <xdr:row>31</xdr:row>
      <xdr:rowOff>66674</xdr:rowOff>
    </xdr:from>
    <xdr:to>
      <xdr:col>0</xdr:col>
      <xdr:colOff>2743200</xdr:colOff>
      <xdr:row>31</xdr:row>
      <xdr:rowOff>857250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214AB917-3E35-4FCE-9904-0BA32118B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4" y="22383749"/>
          <a:ext cx="752476" cy="7524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2400300</xdr:colOff>
      <xdr:row>32</xdr:row>
      <xdr:rowOff>95250</xdr:rowOff>
    </xdr:from>
    <xdr:to>
      <xdr:col>0</xdr:col>
      <xdr:colOff>3076575</xdr:colOff>
      <xdr:row>32</xdr:row>
      <xdr:rowOff>1009650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D12D6A5-F58B-4B02-AED1-93FD3BBE9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241000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2247901</xdr:colOff>
      <xdr:row>33</xdr:row>
      <xdr:rowOff>57151</xdr:rowOff>
    </xdr:from>
    <xdr:to>
      <xdr:col>0</xdr:col>
      <xdr:colOff>3028951</xdr:colOff>
      <xdr:row>33</xdr:row>
      <xdr:rowOff>1076326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1A6036D-412E-435C-BB87-CCD5A9E22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24022051"/>
          <a:ext cx="78105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2085975</xdr:colOff>
      <xdr:row>34</xdr:row>
      <xdr:rowOff>76200</xdr:rowOff>
    </xdr:from>
    <xdr:to>
      <xdr:col>0</xdr:col>
      <xdr:colOff>2933700</xdr:colOff>
      <xdr:row>34</xdr:row>
      <xdr:rowOff>1152525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C6C8479-B03E-4865-AE4C-7CF9EAC28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4926925"/>
          <a:ext cx="8477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B5D5-83D4-49FD-BE16-0BA24192E359}">
  <dimension ref="A2:F39"/>
  <sheetViews>
    <sheetView workbookViewId="0">
      <selection activeCell="B5" sqref="B5"/>
    </sheetView>
  </sheetViews>
  <sheetFormatPr defaultRowHeight="15.75" x14ac:dyDescent="0.25"/>
  <cols>
    <col min="1" max="1" width="46.7109375" style="1" bestFit="1" customWidth="1"/>
    <col min="2" max="2" width="7.7109375" style="1" bestFit="1" customWidth="1"/>
    <col min="3" max="3" width="8.85546875" style="1" hidden="1" customWidth="1"/>
    <col min="4" max="4" width="9.7109375" style="1" bestFit="1" customWidth="1"/>
    <col min="5" max="5" width="24.42578125" style="9" bestFit="1" customWidth="1"/>
    <col min="6" max="6" width="19.5703125" style="9" bestFit="1" customWidth="1"/>
  </cols>
  <sheetData>
    <row r="2" spans="1:6" x14ac:dyDescent="0.25">
      <c r="A2" s="21" t="s">
        <v>43</v>
      </c>
    </row>
    <row r="3" spans="1:6" x14ac:dyDescent="0.25">
      <c r="A3" s="16"/>
    </row>
    <row r="4" spans="1:6" x14ac:dyDescent="0.25">
      <c r="A4" s="16" t="s">
        <v>44</v>
      </c>
    </row>
    <row r="5" spans="1:6" x14ac:dyDescent="0.25">
      <c r="A5" s="16" t="s">
        <v>45</v>
      </c>
    </row>
    <row r="6" spans="1:6" x14ac:dyDescent="0.25">
      <c r="A6" s="16" t="s">
        <v>46</v>
      </c>
    </row>
    <row r="7" spans="1:6" x14ac:dyDescent="0.25">
      <c r="A7" s="17" t="s">
        <v>47</v>
      </c>
    </row>
    <row r="8" spans="1:6" x14ac:dyDescent="0.25">
      <c r="A8" s="17" t="s">
        <v>48</v>
      </c>
    </row>
    <row r="9" spans="1:6" x14ac:dyDescent="0.25">
      <c r="A9" s="17" t="s">
        <v>49</v>
      </c>
    </row>
    <row r="10" spans="1:6" x14ac:dyDescent="0.25">
      <c r="A10" s="17"/>
    </row>
    <row r="11" spans="1:6" x14ac:dyDescent="0.25">
      <c r="A11" s="18" t="s">
        <v>50</v>
      </c>
    </row>
    <row r="13" spans="1:6" x14ac:dyDescent="0.25">
      <c r="A13" s="10" t="s">
        <v>0</v>
      </c>
      <c r="B13" s="10">
        <v>70087</v>
      </c>
      <c r="C13" s="10" t="s">
        <v>41</v>
      </c>
      <c r="D13" s="10" t="s">
        <v>23</v>
      </c>
      <c r="E13" s="11" t="s">
        <v>39</v>
      </c>
      <c r="F13" s="12" t="s">
        <v>40</v>
      </c>
    </row>
    <row r="14" spans="1:6" ht="126" customHeight="1" x14ac:dyDescent="0.25">
      <c r="A14" s="19" t="s">
        <v>1</v>
      </c>
      <c r="B14" s="3">
        <v>200</v>
      </c>
      <c r="C14" s="3">
        <f>SUM(B14:B14)</f>
        <v>200</v>
      </c>
      <c r="D14" s="3" t="s">
        <v>24</v>
      </c>
      <c r="E14" s="7"/>
      <c r="F14" s="8">
        <f>E14*C14</f>
        <v>0</v>
      </c>
    </row>
    <row r="15" spans="1:6" ht="93.75" customHeight="1" x14ac:dyDescent="0.25">
      <c r="A15" s="19" t="s">
        <v>2</v>
      </c>
      <c r="B15" s="3">
        <v>2000</v>
      </c>
      <c r="C15" s="3">
        <f>SUM(B15:B15)</f>
        <v>2000</v>
      </c>
      <c r="D15" s="3" t="s">
        <v>25</v>
      </c>
      <c r="E15" s="7"/>
      <c r="F15" s="8">
        <f t="shared" ref="F15:F35" si="0">E15*C15</f>
        <v>0</v>
      </c>
    </row>
    <row r="16" spans="1:6" ht="120" customHeight="1" x14ac:dyDescent="0.25">
      <c r="A16" s="19" t="s">
        <v>3</v>
      </c>
      <c r="B16" s="3">
        <v>500</v>
      </c>
      <c r="C16" s="3">
        <f>SUM(B16:B16)</f>
        <v>500</v>
      </c>
      <c r="D16" s="3" t="s">
        <v>25</v>
      </c>
      <c r="E16" s="7"/>
      <c r="F16" s="8">
        <f t="shared" si="0"/>
        <v>0</v>
      </c>
    </row>
    <row r="17" spans="1:6" ht="105" customHeight="1" x14ac:dyDescent="0.25">
      <c r="A17" s="19" t="s">
        <v>4</v>
      </c>
      <c r="B17" s="3">
        <v>3</v>
      </c>
      <c r="C17" s="3">
        <f>SUM(B17:B17)</f>
        <v>3</v>
      </c>
      <c r="D17" s="3" t="s">
        <v>25</v>
      </c>
      <c r="E17" s="7"/>
      <c r="F17" s="8">
        <f t="shared" si="0"/>
        <v>0</v>
      </c>
    </row>
    <row r="18" spans="1:6" ht="82.5" customHeight="1" x14ac:dyDescent="0.25">
      <c r="A18" s="19" t="s">
        <v>5</v>
      </c>
      <c r="B18" s="3">
        <v>150</v>
      </c>
      <c r="C18" s="3">
        <f>SUM(B18:B18)</f>
        <v>150</v>
      </c>
      <c r="D18" s="3" t="s">
        <v>26</v>
      </c>
      <c r="E18" s="7"/>
      <c r="F18" s="8">
        <f t="shared" si="0"/>
        <v>0</v>
      </c>
    </row>
    <row r="19" spans="1:6" ht="77.25" customHeight="1" x14ac:dyDescent="0.25">
      <c r="A19" s="19" t="s">
        <v>6</v>
      </c>
      <c r="B19" s="3">
        <v>100</v>
      </c>
      <c r="C19" s="3">
        <f>SUM(B19:B19)</f>
        <v>100</v>
      </c>
      <c r="D19" s="3" t="s">
        <v>27</v>
      </c>
      <c r="E19" s="7"/>
      <c r="F19" s="8">
        <f t="shared" si="0"/>
        <v>0</v>
      </c>
    </row>
    <row r="20" spans="1:6" ht="77.25" customHeight="1" x14ac:dyDescent="0.25">
      <c r="A20" s="19" t="s">
        <v>7</v>
      </c>
      <c r="B20" s="4">
        <v>5</v>
      </c>
      <c r="C20" s="3">
        <f>SUM(B20:B20)</f>
        <v>5</v>
      </c>
      <c r="D20" s="4" t="s">
        <v>28</v>
      </c>
      <c r="E20" s="7"/>
      <c r="F20" s="8">
        <f t="shared" si="0"/>
        <v>0</v>
      </c>
    </row>
    <row r="21" spans="1:6" ht="78.75" customHeight="1" x14ac:dyDescent="0.25">
      <c r="A21" s="19" t="s">
        <v>8</v>
      </c>
      <c r="B21" s="5">
        <v>75</v>
      </c>
      <c r="C21" s="3">
        <f>SUM(B21:B21)</f>
        <v>75</v>
      </c>
      <c r="D21" s="5" t="s">
        <v>29</v>
      </c>
      <c r="E21" s="7"/>
      <c r="F21" s="8">
        <f t="shared" si="0"/>
        <v>0</v>
      </c>
    </row>
    <row r="22" spans="1:6" ht="84" customHeight="1" x14ac:dyDescent="0.25">
      <c r="A22" s="19" t="s">
        <v>9</v>
      </c>
      <c r="B22" s="4">
        <v>50</v>
      </c>
      <c r="C22" s="3">
        <f>SUM(B22:B22)</f>
        <v>50</v>
      </c>
      <c r="D22" s="4" t="s">
        <v>30</v>
      </c>
      <c r="E22" s="7"/>
      <c r="F22" s="8">
        <f t="shared" si="0"/>
        <v>0</v>
      </c>
    </row>
    <row r="23" spans="1:6" ht="81.75" customHeight="1" x14ac:dyDescent="0.25">
      <c r="A23" s="19" t="s">
        <v>10</v>
      </c>
      <c r="B23" s="4">
        <v>50</v>
      </c>
      <c r="C23" s="3">
        <f>SUM(B23:B23)</f>
        <v>50</v>
      </c>
      <c r="D23" s="4" t="s">
        <v>31</v>
      </c>
      <c r="E23" s="7"/>
      <c r="F23" s="8">
        <f t="shared" si="0"/>
        <v>0</v>
      </c>
    </row>
    <row r="24" spans="1:6" ht="81" customHeight="1" x14ac:dyDescent="0.25">
      <c r="A24" s="19" t="s">
        <v>11</v>
      </c>
      <c r="B24" s="4">
        <v>200</v>
      </c>
      <c r="C24" s="3">
        <f>SUM(B24:B24)</f>
        <v>200</v>
      </c>
      <c r="D24" s="4" t="s">
        <v>32</v>
      </c>
      <c r="E24" s="7"/>
      <c r="F24" s="8">
        <f t="shared" si="0"/>
        <v>0</v>
      </c>
    </row>
    <row r="25" spans="1:6" ht="71.25" customHeight="1" x14ac:dyDescent="0.25">
      <c r="A25" s="19" t="s">
        <v>12</v>
      </c>
      <c r="B25" s="3">
        <v>60</v>
      </c>
      <c r="C25" s="3">
        <f>SUM(B25:B25)</f>
        <v>60</v>
      </c>
      <c r="D25" s="4" t="s">
        <v>33</v>
      </c>
      <c r="E25" s="7"/>
      <c r="F25" s="8">
        <f t="shared" si="0"/>
        <v>0</v>
      </c>
    </row>
    <row r="26" spans="1:6" ht="72.75" customHeight="1" x14ac:dyDescent="0.25">
      <c r="A26" s="19" t="s">
        <v>13</v>
      </c>
      <c r="B26" s="4">
        <v>5000</v>
      </c>
      <c r="C26" s="3">
        <f>SUM(B26:B26)</f>
        <v>5000</v>
      </c>
      <c r="D26" s="3" t="s">
        <v>34</v>
      </c>
      <c r="E26" s="7"/>
      <c r="F26" s="8">
        <f t="shared" si="0"/>
        <v>0</v>
      </c>
    </row>
    <row r="27" spans="1:6" ht="93" customHeight="1" x14ac:dyDescent="0.25">
      <c r="A27" s="19" t="s">
        <v>14</v>
      </c>
      <c r="B27" s="6">
        <v>4000</v>
      </c>
      <c r="C27" s="3">
        <f>SUM(B27:B27)</f>
        <v>4000</v>
      </c>
      <c r="D27" s="3" t="s">
        <v>35</v>
      </c>
      <c r="E27" s="7"/>
      <c r="F27" s="8">
        <f t="shared" si="0"/>
        <v>0</v>
      </c>
    </row>
    <row r="28" spans="1:6" ht="63.75" customHeight="1" x14ac:dyDescent="0.25">
      <c r="A28" s="19" t="s">
        <v>15</v>
      </c>
      <c r="B28" s="4">
        <v>1000</v>
      </c>
      <c r="C28" s="3">
        <f>SUM(B28:B28)</f>
        <v>1000</v>
      </c>
      <c r="D28" s="3" t="s">
        <v>34</v>
      </c>
      <c r="E28" s="7"/>
      <c r="F28" s="8">
        <f t="shared" si="0"/>
        <v>0</v>
      </c>
    </row>
    <row r="29" spans="1:6" ht="79.5" customHeight="1" x14ac:dyDescent="0.25">
      <c r="A29" s="19" t="s">
        <v>16</v>
      </c>
      <c r="B29" s="4">
        <v>6000</v>
      </c>
      <c r="C29" s="3">
        <f>SUM(B29:B29)</f>
        <v>6000</v>
      </c>
      <c r="D29" s="3" t="s">
        <v>36</v>
      </c>
      <c r="E29" s="7"/>
      <c r="F29" s="8">
        <f t="shared" si="0"/>
        <v>0</v>
      </c>
    </row>
    <row r="30" spans="1:6" ht="92.25" customHeight="1" x14ac:dyDescent="0.25">
      <c r="A30" s="19" t="s">
        <v>17</v>
      </c>
      <c r="B30" s="6">
        <v>5000</v>
      </c>
      <c r="C30" s="3">
        <f>SUM(B30:B30)</f>
        <v>5000</v>
      </c>
      <c r="D30" s="3" t="s">
        <v>34</v>
      </c>
      <c r="E30" s="7"/>
      <c r="F30" s="8">
        <f t="shared" si="0"/>
        <v>0</v>
      </c>
    </row>
    <row r="31" spans="1:6" ht="72.75" customHeight="1" x14ac:dyDescent="0.25">
      <c r="A31" s="20" t="s">
        <v>18</v>
      </c>
      <c r="B31" s="4">
        <v>200</v>
      </c>
      <c r="C31" s="3">
        <f>SUM(B31:B31)</f>
        <v>200</v>
      </c>
      <c r="D31" s="3" t="s">
        <v>37</v>
      </c>
      <c r="E31" s="7"/>
      <c r="F31" s="8">
        <f t="shared" si="0"/>
        <v>0</v>
      </c>
    </row>
    <row r="32" spans="1:6" ht="65.25" customHeight="1" x14ac:dyDescent="0.25">
      <c r="A32" s="19" t="s">
        <v>19</v>
      </c>
      <c r="B32" s="4">
        <v>100</v>
      </c>
      <c r="C32" s="3">
        <f>SUM(B32:B32)</f>
        <v>100</v>
      </c>
      <c r="D32" s="4" t="s">
        <v>28</v>
      </c>
      <c r="E32" s="7"/>
      <c r="F32" s="8">
        <f t="shared" si="0"/>
        <v>0</v>
      </c>
    </row>
    <row r="33" spans="1:6" ht="64.5" customHeight="1" x14ac:dyDescent="0.25">
      <c r="A33" s="19" t="s">
        <v>20</v>
      </c>
      <c r="B33" s="4">
        <v>60</v>
      </c>
      <c r="C33" s="3">
        <f>SUM(B33:B33)</f>
        <v>60</v>
      </c>
      <c r="D33" s="4" t="s">
        <v>38</v>
      </c>
      <c r="E33" s="7"/>
      <c r="F33" s="8">
        <f t="shared" si="0"/>
        <v>0</v>
      </c>
    </row>
    <row r="34" spans="1:6" ht="69.75" customHeight="1" x14ac:dyDescent="0.25">
      <c r="A34" s="19" t="s">
        <v>21</v>
      </c>
      <c r="B34" s="4">
        <v>150</v>
      </c>
      <c r="C34" s="3">
        <f>SUM(B34:B34)</f>
        <v>150</v>
      </c>
      <c r="D34" s="4" t="s">
        <v>28</v>
      </c>
      <c r="E34" s="7"/>
      <c r="F34" s="8">
        <f t="shared" si="0"/>
        <v>0</v>
      </c>
    </row>
    <row r="35" spans="1:6" ht="84.75" customHeight="1" x14ac:dyDescent="0.25">
      <c r="A35" s="19" t="s">
        <v>22</v>
      </c>
      <c r="B35" s="3">
        <v>150</v>
      </c>
      <c r="C35" s="3">
        <f>SUM(B35:B35)</f>
        <v>150</v>
      </c>
      <c r="D35" s="4" t="s">
        <v>28</v>
      </c>
      <c r="E35" s="7"/>
      <c r="F35" s="8">
        <f t="shared" si="0"/>
        <v>0</v>
      </c>
    </row>
    <row r="36" spans="1:6" x14ac:dyDescent="0.25">
      <c r="A36" s="13" t="s">
        <v>42</v>
      </c>
      <c r="B36" s="14"/>
      <c r="C36" s="14"/>
      <c r="D36" s="14"/>
      <c r="E36" s="11"/>
      <c r="F36" s="15">
        <f>SUM(F14:F35)</f>
        <v>0</v>
      </c>
    </row>
    <row r="39" spans="1:6" x14ac:dyDescent="0.25">
      <c r="A39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79F7-73EA-491A-8B2E-0C4809ACE95A}">
  <dimension ref="A1:F37"/>
  <sheetViews>
    <sheetView tabSelected="1" workbookViewId="0">
      <selection activeCell="D7" sqref="D7"/>
    </sheetView>
  </sheetViews>
  <sheetFormatPr defaultRowHeight="15" x14ac:dyDescent="0.25"/>
  <cols>
    <col min="1" max="1" width="46.7109375" bestFit="1" customWidth="1"/>
    <col min="2" max="2" width="11.85546875" customWidth="1"/>
    <col min="3" max="3" width="0" hidden="1" customWidth="1"/>
    <col min="4" max="4" width="11" customWidth="1"/>
    <col min="5" max="5" width="24.42578125" bestFit="1" customWidth="1"/>
    <col min="6" max="6" width="19.5703125" bestFit="1" customWidth="1"/>
  </cols>
  <sheetData>
    <row r="1" spans="1:6" ht="15.75" x14ac:dyDescent="0.25">
      <c r="A1" s="1"/>
      <c r="B1" s="1"/>
      <c r="C1" s="1"/>
      <c r="D1" s="1"/>
      <c r="E1" s="9"/>
      <c r="F1" s="9"/>
    </row>
    <row r="2" spans="1:6" ht="15.75" x14ac:dyDescent="0.25">
      <c r="A2" s="21" t="s">
        <v>52</v>
      </c>
      <c r="B2" s="1"/>
      <c r="C2" s="1"/>
      <c r="D2" s="1"/>
      <c r="E2" s="9"/>
      <c r="F2" s="9"/>
    </row>
    <row r="3" spans="1:6" ht="15.75" x14ac:dyDescent="0.25">
      <c r="A3" s="16"/>
      <c r="B3" s="1"/>
      <c r="C3" s="1"/>
      <c r="D3" s="1"/>
      <c r="E3" s="9"/>
      <c r="F3" s="9"/>
    </row>
    <row r="4" spans="1:6" ht="15.75" x14ac:dyDescent="0.25">
      <c r="A4" s="16" t="s">
        <v>44</v>
      </c>
      <c r="B4" s="1"/>
      <c r="C4" s="1"/>
      <c r="D4" s="1"/>
      <c r="E4" s="9"/>
      <c r="F4" s="9"/>
    </row>
    <row r="5" spans="1:6" ht="15.75" x14ac:dyDescent="0.25">
      <c r="A5" s="16" t="s">
        <v>45</v>
      </c>
      <c r="B5" s="1"/>
      <c r="C5" s="1"/>
      <c r="D5" s="1"/>
      <c r="E5" s="9"/>
      <c r="F5" s="9"/>
    </row>
    <row r="6" spans="1:6" ht="15.75" x14ac:dyDescent="0.25">
      <c r="A6" s="16" t="s">
        <v>46</v>
      </c>
      <c r="B6" s="1"/>
      <c r="C6" s="1"/>
      <c r="D6" s="1"/>
      <c r="E6" s="9"/>
      <c r="F6" s="9"/>
    </row>
    <row r="7" spans="1:6" ht="15.75" x14ac:dyDescent="0.25">
      <c r="A7" s="17" t="s">
        <v>47</v>
      </c>
      <c r="B7" s="1"/>
      <c r="C7" s="1"/>
      <c r="D7" s="1"/>
      <c r="E7" s="9"/>
      <c r="F7" s="9"/>
    </row>
    <row r="8" spans="1:6" ht="15.75" x14ac:dyDescent="0.25">
      <c r="A8" s="17" t="s">
        <v>48</v>
      </c>
      <c r="B8" s="1"/>
      <c r="C8" s="1"/>
      <c r="D8" s="1"/>
      <c r="E8" s="9"/>
      <c r="F8" s="9"/>
    </row>
    <row r="9" spans="1:6" ht="15.75" x14ac:dyDescent="0.25">
      <c r="A9" s="17" t="s">
        <v>49</v>
      </c>
      <c r="B9" s="1"/>
      <c r="C9" s="1"/>
      <c r="D9" s="1"/>
      <c r="E9" s="9"/>
      <c r="F9" s="9"/>
    </row>
    <row r="10" spans="1:6" ht="15.75" x14ac:dyDescent="0.25">
      <c r="A10" s="17"/>
      <c r="B10" s="1"/>
      <c r="C10" s="1"/>
      <c r="D10" s="1"/>
      <c r="E10" s="9"/>
      <c r="F10" s="9"/>
    </row>
    <row r="11" spans="1:6" ht="15.75" x14ac:dyDescent="0.25">
      <c r="A11" s="18" t="s">
        <v>51</v>
      </c>
      <c r="B11" s="1"/>
      <c r="C11" s="1"/>
      <c r="D11" s="1"/>
      <c r="E11" s="9"/>
      <c r="F11" s="9"/>
    </row>
    <row r="12" spans="1:6" ht="15.75" x14ac:dyDescent="0.25">
      <c r="A12" s="1"/>
      <c r="B12" s="1"/>
      <c r="C12" s="1"/>
      <c r="D12" s="1"/>
      <c r="E12" s="9"/>
      <c r="F12" s="9"/>
    </row>
    <row r="13" spans="1:6" ht="15.75" x14ac:dyDescent="0.25">
      <c r="A13" s="10" t="s">
        <v>0</v>
      </c>
      <c r="B13" s="10">
        <v>68391</v>
      </c>
      <c r="C13" s="10" t="s">
        <v>41</v>
      </c>
      <c r="D13" s="10" t="s">
        <v>23</v>
      </c>
      <c r="E13" s="11" t="s">
        <v>39</v>
      </c>
      <c r="F13" s="12" t="s">
        <v>40</v>
      </c>
    </row>
    <row r="14" spans="1:6" ht="134.25" customHeight="1" x14ac:dyDescent="0.25">
      <c r="A14" s="19" t="s">
        <v>1</v>
      </c>
      <c r="B14" s="3">
        <v>50</v>
      </c>
      <c r="C14" s="3">
        <f>SUM(B14:B14)</f>
        <v>50</v>
      </c>
      <c r="D14" s="3" t="s">
        <v>24</v>
      </c>
      <c r="E14" s="7"/>
      <c r="F14" s="8">
        <f>E14*C14</f>
        <v>0</v>
      </c>
    </row>
    <row r="15" spans="1:6" ht="98.25" customHeight="1" x14ac:dyDescent="0.25">
      <c r="A15" s="19" t="s">
        <v>2</v>
      </c>
      <c r="B15" s="3">
        <v>1500</v>
      </c>
      <c r="C15" s="3">
        <f>SUM(B15:B15)</f>
        <v>1500</v>
      </c>
      <c r="D15" s="3" t="s">
        <v>25</v>
      </c>
      <c r="E15" s="7"/>
      <c r="F15" s="8">
        <f t="shared" ref="F15:F35" si="0">E15*C15</f>
        <v>0</v>
      </c>
    </row>
    <row r="16" spans="1:6" ht="118.5" customHeight="1" x14ac:dyDescent="0.25">
      <c r="A16" s="19" t="s">
        <v>3</v>
      </c>
      <c r="B16" s="3">
        <v>100</v>
      </c>
      <c r="C16" s="3">
        <f>SUM(B16:B16)</f>
        <v>100</v>
      </c>
      <c r="D16" s="3" t="s">
        <v>25</v>
      </c>
      <c r="E16" s="7"/>
      <c r="F16" s="8">
        <f t="shared" si="0"/>
        <v>0</v>
      </c>
    </row>
    <row r="17" spans="1:6" ht="107.25" customHeight="1" x14ac:dyDescent="0.25">
      <c r="A17" s="19" t="s">
        <v>4</v>
      </c>
      <c r="B17" s="3">
        <v>3</v>
      </c>
      <c r="C17" s="3">
        <f>SUM(B17:B17)</f>
        <v>3</v>
      </c>
      <c r="D17" s="3" t="s">
        <v>25</v>
      </c>
      <c r="E17" s="7"/>
      <c r="F17" s="8">
        <f t="shared" si="0"/>
        <v>0</v>
      </c>
    </row>
    <row r="18" spans="1:6" ht="87" customHeight="1" x14ac:dyDescent="0.25">
      <c r="A18" s="19" t="s">
        <v>5</v>
      </c>
      <c r="B18" s="3">
        <v>50</v>
      </c>
      <c r="C18" s="3">
        <f>SUM(B18:B18)</f>
        <v>50</v>
      </c>
      <c r="D18" s="3" t="s">
        <v>26</v>
      </c>
      <c r="E18" s="7"/>
      <c r="F18" s="8">
        <f t="shared" si="0"/>
        <v>0</v>
      </c>
    </row>
    <row r="19" spans="1:6" ht="81.75" customHeight="1" x14ac:dyDescent="0.25">
      <c r="A19" s="19" t="s">
        <v>6</v>
      </c>
      <c r="B19" s="3">
        <v>35</v>
      </c>
      <c r="C19" s="3">
        <f>SUM(B19:B19)</f>
        <v>35</v>
      </c>
      <c r="D19" s="3" t="s">
        <v>27</v>
      </c>
      <c r="E19" s="7"/>
      <c r="F19" s="8">
        <f t="shared" si="0"/>
        <v>0</v>
      </c>
    </row>
    <row r="20" spans="1:6" ht="78.75" customHeight="1" x14ac:dyDescent="0.25">
      <c r="A20" s="19" t="s">
        <v>7</v>
      </c>
      <c r="B20" s="4">
        <v>5</v>
      </c>
      <c r="C20" s="3">
        <f>SUM(B20:B20)</f>
        <v>5</v>
      </c>
      <c r="D20" s="4" t="s">
        <v>28</v>
      </c>
      <c r="E20" s="7"/>
      <c r="F20" s="8">
        <f t="shared" si="0"/>
        <v>0</v>
      </c>
    </row>
    <row r="21" spans="1:6" ht="84.75" customHeight="1" x14ac:dyDescent="0.25">
      <c r="A21" s="19" t="s">
        <v>8</v>
      </c>
      <c r="B21" s="5">
        <v>125</v>
      </c>
      <c r="C21" s="3">
        <f>SUM(B21:B21)</f>
        <v>125</v>
      </c>
      <c r="D21" s="5" t="s">
        <v>29</v>
      </c>
      <c r="E21" s="7"/>
      <c r="F21" s="8">
        <f t="shared" si="0"/>
        <v>0</v>
      </c>
    </row>
    <row r="22" spans="1:6" ht="98.25" customHeight="1" x14ac:dyDescent="0.25">
      <c r="A22" s="19" t="s">
        <v>9</v>
      </c>
      <c r="B22" s="4">
        <v>200</v>
      </c>
      <c r="C22" s="3">
        <f>SUM(B22:B22)</f>
        <v>200</v>
      </c>
      <c r="D22" s="4" t="s">
        <v>30</v>
      </c>
      <c r="E22" s="7"/>
      <c r="F22" s="8">
        <f t="shared" si="0"/>
        <v>0</v>
      </c>
    </row>
    <row r="23" spans="1:6" ht="98.25" customHeight="1" x14ac:dyDescent="0.25">
      <c r="A23" s="19" t="s">
        <v>10</v>
      </c>
      <c r="B23" s="4">
        <v>125</v>
      </c>
      <c r="C23" s="3">
        <f>SUM(B23:B23)</f>
        <v>125</v>
      </c>
      <c r="D23" s="4" t="s">
        <v>31</v>
      </c>
      <c r="E23" s="7"/>
      <c r="F23" s="8">
        <f t="shared" si="0"/>
        <v>0</v>
      </c>
    </row>
    <row r="24" spans="1:6" ht="83.25" customHeight="1" x14ac:dyDescent="0.25">
      <c r="A24" s="19" t="s">
        <v>11</v>
      </c>
      <c r="B24" s="4">
        <v>150</v>
      </c>
      <c r="C24" s="3">
        <f>SUM(B24:B24)</f>
        <v>150</v>
      </c>
      <c r="D24" s="4" t="s">
        <v>32</v>
      </c>
      <c r="E24" s="7"/>
      <c r="F24" s="8">
        <f t="shared" si="0"/>
        <v>0</v>
      </c>
    </row>
    <row r="25" spans="1:6" ht="81.75" customHeight="1" x14ac:dyDescent="0.25">
      <c r="A25" s="19" t="s">
        <v>12</v>
      </c>
      <c r="B25" s="3">
        <v>15</v>
      </c>
      <c r="C25" s="3">
        <f>SUM(B25:B25)</f>
        <v>15</v>
      </c>
      <c r="D25" s="4" t="s">
        <v>33</v>
      </c>
      <c r="E25" s="7"/>
      <c r="F25" s="8">
        <f t="shared" si="0"/>
        <v>0</v>
      </c>
    </row>
    <row r="26" spans="1:6" ht="78" customHeight="1" x14ac:dyDescent="0.25">
      <c r="A26" s="19" t="s">
        <v>13</v>
      </c>
      <c r="B26" s="4">
        <v>8000</v>
      </c>
      <c r="C26" s="3">
        <f>SUM(B26:B26)</f>
        <v>8000</v>
      </c>
      <c r="D26" s="3" t="s">
        <v>34</v>
      </c>
      <c r="E26" s="7"/>
      <c r="F26" s="8">
        <f t="shared" si="0"/>
        <v>0</v>
      </c>
    </row>
    <row r="27" spans="1:6" ht="92.25" customHeight="1" x14ac:dyDescent="0.25">
      <c r="A27" s="19" t="s">
        <v>14</v>
      </c>
      <c r="B27" s="6">
        <v>8000</v>
      </c>
      <c r="C27" s="3">
        <f>SUM(B27:B27)</f>
        <v>8000</v>
      </c>
      <c r="D27" s="3" t="s">
        <v>35</v>
      </c>
      <c r="E27" s="7"/>
      <c r="F27" s="8">
        <f t="shared" si="0"/>
        <v>0</v>
      </c>
    </row>
    <row r="28" spans="1:6" ht="66" customHeight="1" x14ac:dyDescent="0.25">
      <c r="A28" s="19" t="s">
        <v>15</v>
      </c>
      <c r="B28" s="4">
        <v>2000</v>
      </c>
      <c r="C28" s="3">
        <f>SUM(B28:B28)</f>
        <v>2000</v>
      </c>
      <c r="D28" s="3" t="s">
        <v>34</v>
      </c>
      <c r="E28" s="7"/>
      <c r="F28" s="8">
        <f t="shared" si="0"/>
        <v>0</v>
      </c>
    </row>
    <row r="29" spans="1:6" ht="78.75" customHeight="1" x14ac:dyDescent="0.25">
      <c r="A29" s="19" t="s">
        <v>16</v>
      </c>
      <c r="B29" s="4">
        <v>6000</v>
      </c>
      <c r="C29" s="3">
        <f>SUM(B29:B29)</f>
        <v>6000</v>
      </c>
      <c r="D29" s="3" t="s">
        <v>36</v>
      </c>
      <c r="E29" s="7"/>
      <c r="F29" s="8">
        <f t="shared" si="0"/>
        <v>0</v>
      </c>
    </row>
    <row r="30" spans="1:6" ht="97.5" customHeight="1" x14ac:dyDescent="0.25">
      <c r="A30" s="19" t="s">
        <v>17</v>
      </c>
      <c r="B30" s="6">
        <v>18000</v>
      </c>
      <c r="C30" s="3">
        <f>SUM(B30:B30)</f>
        <v>18000</v>
      </c>
      <c r="D30" s="3" t="s">
        <v>34</v>
      </c>
      <c r="E30" s="7"/>
      <c r="F30" s="8">
        <f t="shared" si="0"/>
        <v>0</v>
      </c>
    </row>
    <row r="31" spans="1:6" ht="80.25" customHeight="1" x14ac:dyDescent="0.25">
      <c r="A31" s="20" t="s">
        <v>18</v>
      </c>
      <c r="B31" s="4">
        <v>50</v>
      </c>
      <c r="C31" s="3">
        <f>SUM(B31:B31)</f>
        <v>50</v>
      </c>
      <c r="D31" s="3" t="s">
        <v>37</v>
      </c>
      <c r="E31" s="7"/>
      <c r="F31" s="8">
        <f t="shared" si="0"/>
        <v>0</v>
      </c>
    </row>
    <row r="32" spans="1:6" ht="72.75" customHeight="1" x14ac:dyDescent="0.25">
      <c r="A32" s="19" t="s">
        <v>19</v>
      </c>
      <c r="B32" s="4">
        <v>25</v>
      </c>
      <c r="C32" s="3">
        <f>SUM(B32:B32)</f>
        <v>25</v>
      </c>
      <c r="D32" s="4" t="s">
        <v>28</v>
      </c>
      <c r="E32" s="7"/>
      <c r="F32" s="8">
        <f t="shared" si="0"/>
        <v>0</v>
      </c>
    </row>
    <row r="33" spans="1:6" ht="81.75" customHeight="1" x14ac:dyDescent="0.25">
      <c r="A33" s="19" t="s">
        <v>20</v>
      </c>
      <c r="B33" s="4">
        <v>15</v>
      </c>
      <c r="C33" s="3">
        <f>SUM(B33:B33)</f>
        <v>15</v>
      </c>
      <c r="D33" s="4" t="s">
        <v>38</v>
      </c>
      <c r="E33" s="7"/>
      <c r="F33" s="8">
        <f t="shared" si="0"/>
        <v>0</v>
      </c>
    </row>
    <row r="34" spans="1:6" ht="87" customHeight="1" x14ac:dyDescent="0.25">
      <c r="A34" s="19" t="s">
        <v>21</v>
      </c>
      <c r="B34" s="4">
        <v>40</v>
      </c>
      <c r="C34" s="3">
        <f>SUM(B34:B34)</f>
        <v>40</v>
      </c>
      <c r="D34" s="4" t="s">
        <v>28</v>
      </c>
      <c r="E34" s="7"/>
      <c r="F34" s="8">
        <f t="shared" si="0"/>
        <v>0</v>
      </c>
    </row>
    <row r="35" spans="1:6" ht="96.75" customHeight="1" x14ac:dyDescent="0.25">
      <c r="A35" s="19" t="s">
        <v>22</v>
      </c>
      <c r="B35" s="3">
        <v>40</v>
      </c>
      <c r="C35" s="3">
        <f>SUM(B35:B35)</f>
        <v>40</v>
      </c>
      <c r="D35" s="4" t="s">
        <v>28</v>
      </c>
      <c r="E35" s="7"/>
      <c r="F35" s="8">
        <f t="shared" si="0"/>
        <v>0</v>
      </c>
    </row>
    <row r="36" spans="1:6" ht="15.75" x14ac:dyDescent="0.25">
      <c r="A36" s="13" t="s">
        <v>42</v>
      </c>
      <c r="B36" s="14"/>
      <c r="C36" s="14"/>
      <c r="D36" s="14"/>
      <c r="E36" s="11"/>
      <c r="F36" s="15">
        <f>SUM(F14:F35)</f>
        <v>0</v>
      </c>
    </row>
    <row r="37" spans="1:6" ht="15.75" x14ac:dyDescent="0.25">
      <c r="A37" s="1"/>
      <c r="B37" s="1"/>
      <c r="C37" s="1"/>
      <c r="D37" s="1"/>
      <c r="E37" s="9"/>
      <c r="F37" s="9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TRANCHE 1</vt:lpstr>
      <vt:lpstr>TRANCHE 2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Chrishelle P (Manila)</dc:creator>
  <cp:lastModifiedBy>Dones, Justin R (Manila)</cp:lastModifiedBy>
  <cp:lastPrinted>2022-06-13T00:24:34Z</cp:lastPrinted>
  <dcterms:created xsi:type="dcterms:W3CDTF">2022-06-06T07:45:31Z</dcterms:created>
  <dcterms:modified xsi:type="dcterms:W3CDTF">2022-06-13T00:24:53Z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2022-06-06T07:50:44Z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d07ab497-b56a-4e31-814d-c7a4dcb68fdc</vt:lpwstr>
  </property>
  <property fmtid="{D5CDD505-2E9C-101B-9397-08002B2CF9AE}" pid="8" name="MSIP_Label_1665d9ee-429a-4d5f-97cc-cfb56e044a6e_ContentBits">
    <vt:lpwstr>0</vt:lpwstr>
  </property>
</Properties>
</file>