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esJR\OneDrive - US Department of State\Desktop\FOLDER - For Migration\PR10813354 - DOJOPDAT CT Hotel Room &amp; Venue_Mactan, Cebu_11-15 Jul 202\"/>
    </mc:Choice>
  </mc:AlternateContent>
  <xr:revisionPtr revIDLastSave="0" documentId="13_ncr:1_{48EB9809-D746-4265-A30F-B68EB96BEE06}" xr6:coauthVersionLast="47" xr6:coauthVersionMax="47" xr10:uidLastSave="{00000000-0000-0000-0000-000000000000}"/>
  <bookViews>
    <workbookView xWindow="28680" yWindow="360" windowWidth="25440" windowHeight="15390" xr2:uid="{00000000-000D-0000-FFFF-FFFF00000000}"/>
  </bookViews>
  <sheets>
    <sheet name="Sheet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2" l="1"/>
  <c r="H36" i="2"/>
  <c r="H21" i="2" l="1"/>
  <c r="H28" i="2"/>
  <c r="H30" i="2" s="1"/>
  <c r="H52" i="2"/>
  <c r="H5" i="2"/>
  <c r="H8" i="2" s="1"/>
  <c r="H22" i="2" l="1"/>
  <c r="C57" i="2" s="1"/>
  <c r="H53" i="2"/>
  <c r="C58" i="2" s="1"/>
  <c r="C59" i="2" l="1"/>
  <c r="C61" i="2" s="1"/>
  <c r="D61" i="2" s="1"/>
</calcChain>
</file>

<file path=xl/sharedStrings.xml><?xml version="1.0" encoding="utf-8"?>
<sst xmlns="http://schemas.openxmlformats.org/spreadsheetml/2006/main" count="86" uniqueCount="76">
  <si>
    <t>I.</t>
  </si>
  <si>
    <t>Room Accommodation</t>
  </si>
  <si>
    <t>DESCRIPTION</t>
  </si>
  <si>
    <t>ROOMS</t>
  </si>
  <si>
    <t>CHECK-IN</t>
  </si>
  <si>
    <t>CHECK-OUT</t>
  </si>
  <si>
    <t>NIGHTS</t>
  </si>
  <si>
    <t>COST                                  (in PHP)</t>
  </si>
  <si>
    <t>TOTAL COST</t>
  </si>
  <si>
    <t>Remark</t>
  </si>
  <si>
    <t>Should be charged basing on actual use.</t>
  </si>
  <si>
    <t>TOTAL:</t>
  </si>
  <si>
    <t>YES</t>
  </si>
  <si>
    <t>NO</t>
  </si>
  <si>
    <t>cost of additional ammenities/night or per requirement; PHP</t>
  </si>
  <si>
    <t>a</t>
  </si>
  <si>
    <t>Complimentary Breakfast</t>
  </si>
  <si>
    <t>b</t>
  </si>
  <si>
    <t>Complimentary wi-fi access/use of television</t>
  </si>
  <si>
    <t>c</t>
  </si>
  <si>
    <t>Room accommodation must include exclusive transportation from airport to hotel, vice versa.</t>
  </si>
  <si>
    <t>d</t>
  </si>
  <si>
    <t>Hotel is not designated as quarantine facility. Hotel observing Covid-19 safety protocools</t>
  </si>
  <si>
    <t>e</t>
  </si>
  <si>
    <t>f</t>
  </si>
  <si>
    <t>Assistance by the hotel's representative to the participants upon arrival at the airport.</t>
  </si>
  <si>
    <t>g</t>
  </si>
  <si>
    <t>h</t>
  </si>
  <si>
    <t>Dedicated hotel coordinator to ensure compliance with Covid-19 safety protocools.</t>
  </si>
  <si>
    <t>j</t>
  </si>
  <si>
    <t>TOTAL ROOM RATES, PHP:</t>
  </si>
  <si>
    <t>II.</t>
  </si>
  <si>
    <t>Conference Package</t>
  </si>
  <si>
    <t>NO. OF PAX</t>
  </si>
  <si>
    <t>BEGIN DATE</t>
  </si>
  <si>
    <t>END DATE</t>
  </si>
  <si>
    <t>NO. OF DAYS</t>
  </si>
  <si>
    <t>TOTAL COST:</t>
  </si>
  <si>
    <t>Conference Venue</t>
  </si>
  <si>
    <t>Guaranteed no. of persons (MINIMUM)</t>
  </si>
  <si>
    <t>Guaranteed no. of persons (MAXIMUM)</t>
  </si>
  <si>
    <t>Charged must be based on actual number of participants</t>
  </si>
  <si>
    <r>
      <t xml:space="preserve">TOTAL COST 
</t>
    </r>
    <r>
      <rPr>
        <b/>
        <i/>
        <sz val="9"/>
        <color indexed="8"/>
        <rFont val="Calibri"/>
        <family val="2"/>
      </rPr>
      <t>(f not included in conference package; PHP)</t>
    </r>
  </si>
  <si>
    <t>A.M snacks, Lunch, and P.M. snacks; drinks should be soda in can or bottled water</t>
  </si>
  <si>
    <t>Free flowing coffee / tea / water (disposable cups)</t>
  </si>
  <si>
    <t>Separate lunch area in the conference venue or in a room beside the conferene venue</t>
  </si>
  <si>
    <t>1 LED Screen (wall panel is 9 ft x 12 ft) including antigen test cost of persons to set up, if required, based on actual cost</t>
  </si>
  <si>
    <t>1 to 3 web cameras, depending on need and to be charged based on actual used.</t>
  </si>
  <si>
    <t>Podium</t>
  </si>
  <si>
    <t>Extension Cords / outlets</t>
  </si>
  <si>
    <t>Sound System (min 4/max 10 microphones &amp; PA System), to be charged based on actual used.</t>
  </si>
  <si>
    <t>LCD Projector &amp; LCD</t>
  </si>
  <si>
    <t>Projector Screen and laptop, depending on need and to be charged only when used</t>
  </si>
  <si>
    <t>Pad Papers</t>
  </si>
  <si>
    <t>Pencils</t>
  </si>
  <si>
    <t>Stand-by Waiter</t>
  </si>
  <si>
    <t>Stand-by Technician</t>
  </si>
  <si>
    <t>Use of Wi-Fi Access, excellent wifi connectivity in the conference venue because there will be virtual speakers</t>
  </si>
  <si>
    <t>3 White Boards</t>
  </si>
  <si>
    <t>3 White Board Markers</t>
  </si>
  <si>
    <t>Use of Business Office for printing, set up, etc.</t>
  </si>
  <si>
    <t>Sanitized with disinfectants/alcohols in accordance with Covid-19 protocools</t>
  </si>
  <si>
    <t>TOTAL FUNCTION RM. RATES, PHP:</t>
  </si>
  <si>
    <t>III.</t>
  </si>
  <si>
    <t>GRAND TOTAL:</t>
  </si>
  <si>
    <t>HOTEL HOTEL</t>
  </si>
  <si>
    <t>GRAND TOTAL , PHP:</t>
  </si>
  <si>
    <t xml:space="preserve">MISCELLANEOUS </t>
  </si>
  <si>
    <t>TOTAL</t>
  </si>
  <si>
    <t xml:space="preserve">Hotel employs security measures considering that the group is made up of judges, prosecutors and law enforcers working on Countering Terrorism. </t>
  </si>
  <si>
    <t>Technology requirement, anticipated VIP participants, strict observance of COVID-19 protocools, hotel location should be in Mactan Island, Cebu with above 4.5 star ratings from DOT.</t>
  </si>
  <si>
    <t>Hotel should be in an exclusive property located at Mactan Island which is workshop conducive and is away from the regular tourists and guests.</t>
  </si>
  <si>
    <t>DOJ/OPDAT CT: Conference Venue and Room Accommodation Package Request in Mactan Island, Cebu</t>
  </si>
  <si>
    <t>Deluxe Room (min 30: max 40)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</si>
  <si>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room rate. Kindly fill up "cost of additional ammenities / day" if in non inclusive.</t>
    </r>
  </si>
  <si>
    <t>Table and seat arrangement depending on need (ex. Classroom, roundtable). There should be physical distancing in accordance to COVID-19 protocol.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</si>
</sst>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3409]dd\-mmm\-yy;@"/>
  </numFmts>
  <fonts count="20" x14ac:knownFonts="1">
    <font>
      <sz val="11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u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theme="1" tint="0.499984740745262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right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protection locked="0"/>
    </xf>
    <xf numFmtId="0" fontId="5" fillId="0" borderId="15" xfId="0" applyFont="1" applyBorder="1" applyAlignment="1" applyProtection="1">
      <alignment horizontal="right" wrapTex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protection locked="0"/>
    </xf>
    <xf numFmtId="0" fontId="9" fillId="3" borderId="18" xfId="0" applyFont="1" applyFill="1" applyBorder="1" applyAlignment="1" applyProtection="1">
      <alignment horizontal="right" wrapText="1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/>
    <xf numFmtId="0" fontId="4" fillId="2" borderId="19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wrapText="1"/>
    </xf>
    <xf numFmtId="0" fontId="4" fillId="0" borderId="2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14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right" wrapText="1"/>
    </xf>
    <xf numFmtId="4" fontId="4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center"/>
    </xf>
    <xf numFmtId="4" fontId="4" fillId="0" borderId="21" xfId="0" applyNumberFormat="1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vertical="top"/>
    </xf>
    <xf numFmtId="0" fontId="5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wrapText="1"/>
    </xf>
    <xf numFmtId="4" fontId="5" fillId="0" borderId="15" xfId="0" applyNumberFormat="1" applyFont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2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5" fillId="0" borderId="2" xfId="0" applyFont="1" applyBorder="1" applyAlignment="1" applyProtection="1">
      <alignment horizontal="center"/>
    </xf>
    <xf numFmtId="0" fontId="4" fillId="0" borderId="2" xfId="0" quotePrefix="1" applyFont="1" applyBorder="1" applyAlignment="1" applyProtection="1">
      <alignment horizontal="center" vertical="center"/>
    </xf>
    <xf numFmtId="4" fontId="5" fillId="0" borderId="2" xfId="0" applyNumberFormat="1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5" fillId="0" borderId="8" xfId="0" applyFont="1" applyBorder="1" applyAlignment="1" applyProtection="1">
      <alignment horizontal="center"/>
    </xf>
    <xf numFmtId="0" fontId="10" fillId="0" borderId="22" xfId="0" applyFont="1" applyFill="1" applyBorder="1" applyAlignment="1" applyProtection="1">
      <alignment horizontal="right" wrapText="1"/>
    </xf>
    <xf numFmtId="4" fontId="4" fillId="0" borderId="8" xfId="0" applyNumberFormat="1" applyFont="1" applyBorder="1" applyAlignment="1" applyProtection="1">
      <alignment horizontal="right"/>
    </xf>
    <xf numFmtId="0" fontId="4" fillId="0" borderId="22" xfId="0" applyFont="1" applyFill="1" applyBorder="1" applyAlignment="1" applyProtection="1">
      <alignment horizontal="right" wrapText="1"/>
    </xf>
    <xf numFmtId="0" fontId="5" fillId="3" borderId="22" xfId="0" applyFont="1" applyFill="1" applyBorder="1" applyAlignment="1" applyProtection="1">
      <alignment horizontal="right" wrapText="1"/>
    </xf>
    <xf numFmtId="4" fontId="5" fillId="3" borderId="8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4" fontId="4" fillId="4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/>
      <protection locked="0"/>
    </xf>
    <xf numFmtId="14" fontId="4" fillId="5" borderId="2" xfId="0" applyNumberFormat="1" applyFont="1" applyFill="1" applyBorder="1" applyAlignment="1" applyProtection="1">
      <alignment horizontal="center"/>
      <protection locked="0"/>
    </xf>
    <xf numFmtId="4" fontId="4" fillId="5" borderId="2" xfId="0" applyNumberFormat="1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/>
      <protection locked="0"/>
    </xf>
    <xf numFmtId="14" fontId="4" fillId="5" borderId="13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" fontId="4" fillId="5" borderId="2" xfId="0" applyNumberFormat="1" applyFont="1" applyFill="1" applyBorder="1" applyAlignment="1" applyProtection="1">
      <alignment vertical="center"/>
      <protection locked="0"/>
    </xf>
    <xf numFmtId="4" fontId="4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12" fillId="5" borderId="2" xfId="0" applyFont="1" applyFill="1" applyBorder="1" applyAlignment="1" applyProtection="1">
      <alignment horizontal="left" wrapText="1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5" borderId="16" xfId="0" applyFont="1" applyFill="1" applyBorder="1" applyAlignment="1" applyProtection="1">
      <alignment horizontal="center"/>
      <protection locked="0"/>
    </xf>
    <xf numFmtId="14" fontId="4" fillId="5" borderId="16" xfId="0" applyNumberFormat="1" applyFont="1" applyFill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wrapText="1"/>
    </xf>
    <xf numFmtId="0" fontId="15" fillId="0" borderId="2" xfId="0" applyFont="1" applyBorder="1" applyAlignment="1" applyProtection="1">
      <alignment wrapText="1"/>
    </xf>
    <xf numFmtId="0" fontId="4" fillId="5" borderId="2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wrapText="1"/>
    </xf>
    <xf numFmtId="0" fontId="16" fillId="5" borderId="2" xfId="0" applyFont="1" applyFill="1" applyBorder="1" applyAlignment="1" applyProtection="1">
      <alignment wrapText="1"/>
    </xf>
    <xf numFmtId="0" fontId="12" fillId="5" borderId="2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center"/>
    </xf>
    <xf numFmtId="4" fontId="4" fillId="3" borderId="21" xfId="0" applyNumberFormat="1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left" vertical="center"/>
      <protection locked="0"/>
    </xf>
    <xf numFmtId="44" fontId="17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2" fillId="0" borderId="13" xfId="0" applyFont="1" applyFill="1" applyBorder="1" applyAlignment="1" applyProtection="1">
      <alignment wrapText="1"/>
      <protection locked="0"/>
    </xf>
    <xf numFmtId="164" fontId="4" fillId="0" borderId="2" xfId="1" applyFont="1" applyFill="1" applyBorder="1" applyAlignment="1" applyProtection="1">
      <alignment horizontal="center" wrapText="1"/>
    </xf>
    <xf numFmtId="0" fontId="12" fillId="0" borderId="2" xfId="0" applyFont="1" applyBorder="1" applyAlignment="1" applyProtection="1">
      <alignment wrapText="1"/>
    </xf>
    <xf numFmtId="165" fontId="4" fillId="5" borderId="21" xfId="0" applyNumberFormat="1" applyFont="1" applyFill="1" applyBorder="1" applyAlignment="1" applyProtection="1">
      <alignment horizontal="center"/>
    </xf>
    <xf numFmtId="165" fontId="4" fillId="5" borderId="2" xfId="0" applyNumberFormat="1" applyFont="1" applyFill="1" applyBorder="1" applyAlignment="1" applyProtection="1">
      <alignment horizontal="center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wrapText="1"/>
    </xf>
    <xf numFmtId="0" fontId="4" fillId="5" borderId="31" xfId="0" applyFont="1" applyFill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2" fontId="4" fillId="0" borderId="2" xfId="0" applyNumberFormat="1" applyFont="1" applyFill="1" applyBorder="1" applyAlignment="1" applyProtection="1">
      <alignment horizontal="right" indent="1"/>
      <protection locked="0"/>
    </xf>
    <xf numFmtId="164" fontId="4" fillId="5" borderId="2" xfId="1" applyFont="1" applyFill="1" applyBorder="1" applyAlignment="1" applyProtection="1">
      <alignment horizontal="center"/>
      <protection locked="0"/>
    </xf>
    <xf numFmtId="4" fontId="4" fillId="5" borderId="2" xfId="0" applyNumberFormat="1" applyFont="1" applyFill="1" applyBorder="1" applyAlignment="1" applyProtection="1">
      <protection locked="0"/>
    </xf>
    <xf numFmtId="0" fontId="11" fillId="2" borderId="2" xfId="0" applyFont="1" applyFill="1" applyBorder="1" applyAlignment="1">
      <alignment vertical="center" wrapText="1"/>
    </xf>
    <xf numFmtId="0" fontId="5" fillId="0" borderId="0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zoomScale="115" zoomScaleNormal="115" workbookViewId="0">
      <selection activeCell="B13" sqref="B13"/>
    </sheetView>
  </sheetViews>
  <sheetFormatPr defaultColWidth="9.140625" defaultRowHeight="12" x14ac:dyDescent="0.2"/>
  <cols>
    <col min="1" max="1" width="3.85546875" style="5" bestFit="1" customWidth="1"/>
    <col min="2" max="2" width="47.7109375" style="2" bestFit="1" customWidth="1"/>
    <col min="3" max="6" width="10.7109375" style="3" customWidth="1"/>
    <col min="7" max="7" width="16.140625" style="4" bestFit="1" customWidth="1"/>
    <col min="8" max="8" width="16" style="4" customWidth="1"/>
    <col min="9" max="9" width="48.140625" style="4" customWidth="1"/>
    <col min="10" max="16384" width="9.140625" style="4"/>
  </cols>
  <sheetData>
    <row r="1" spans="1:9" ht="15" x14ac:dyDescent="0.25">
      <c r="A1" s="1" t="s">
        <v>72</v>
      </c>
    </row>
    <row r="3" spans="1:9" ht="15" customHeight="1" x14ac:dyDescent="0.25">
      <c r="A3" s="6" t="s">
        <v>0</v>
      </c>
      <c r="B3" s="7" t="s">
        <v>1</v>
      </c>
      <c r="C3" s="8"/>
      <c r="D3" s="8"/>
      <c r="E3" s="8"/>
      <c r="F3" s="8"/>
      <c r="G3" s="138"/>
      <c r="H3" s="138"/>
    </row>
    <row r="4" spans="1:9" s="80" customFormat="1" ht="24" x14ac:dyDescent="0.25">
      <c r="A4" s="34"/>
      <c r="B4" s="35" t="s">
        <v>2</v>
      </c>
      <c r="C4" s="36" t="s">
        <v>3</v>
      </c>
      <c r="D4" s="36" t="s">
        <v>4</v>
      </c>
      <c r="E4" s="36" t="s">
        <v>5</v>
      </c>
      <c r="F4" s="36" t="s">
        <v>6</v>
      </c>
      <c r="G4" s="9" t="s">
        <v>7</v>
      </c>
      <c r="H4" s="36" t="s">
        <v>8</v>
      </c>
      <c r="I4" s="10" t="s">
        <v>9</v>
      </c>
    </row>
    <row r="5" spans="1:9" x14ac:dyDescent="0.2">
      <c r="A5" s="37">
        <v>1</v>
      </c>
      <c r="B5" s="38" t="s">
        <v>73</v>
      </c>
      <c r="C5" s="116">
        <v>40</v>
      </c>
      <c r="D5" s="126">
        <v>44753</v>
      </c>
      <c r="E5" s="126">
        <v>44757</v>
      </c>
      <c r="F5" s="39">
        <v>4</v>
      </c>
      <c r="G5" s="117"/>
      <c r="H5" s="46">
        <f>G5*C5*F5</f>
        <v>0</v>
      </c>
      <c r="I5" s="81"/>
    </row>
    <row r="6" spans="1:9" x14ac:dyDescent="0.2">
      <c r="A6" s="129"/>
      <c r="B6" s="130"/>
      <c r="C6" s="131"/>
      <c r="D6" s="126"/>
      <c r="E6" s="126"/>
      <c r="F6" s="132"/>
      <c r="G6" s="117"/>
      <c r="H6" s="46"/>
      <c r="I6" s="133"/>
    </row>
    <row r="7" spans="1:9" x14ac:dyDescent="0.2">
      <c r="A7" s="11"/>
      <c r="B7" s="12" t="s">
        <v>10</v>
      </c>
      <c r="C7" s="94"/>
      <c r="D7" s="128"/>
      <c r="E7" s="128"/>
      <c r="F7" s="13"/>
      <c r="G7" s="13"/>
      <c r="H7" s="44"/>
      <c r="I7" s="82"/>
    </row>
    <row r="8" spans="1:9" x14ac:dyDescent="0.2">
      <c r="A8" s="11"/>
      <c r="B8" s="15" t="s">
        <v>11</v>
      </c>
      <c r="C8" s="13"/>
      <c r="D8" s="14"/>
      <c r="E8" s="14"/>
      <c r="F8" s="13"/>
      <c r="G8" s="13"/>
      <c r="H8" s="45">
        <f>SUM(H5:H6)</f>
        <v>0</v>
      </c>
      <c r="I8" s="82"/>
    </row>
    <row r="9" spans="1:9" ht="48" x14ac:dyDescent="0.2">
      <c r="A9" s="47"/>
      <c r="B9" s="137" t="s">
        <v>74</v>
      </c>
      <c r="C9" s="16" t="s">
        <v>12</v>
      </c>
      <c r="D9" s="16" t="s">
        <v>13</v>
      </c>
      <c r="E9" s="17"/>
      <c r="F9" s="16"/>
      <c r="G9" s="17" t="s">
        <v>14</v>
      </c>
      <c r="H9" s="16" t="s">
        <v>8</v>
      </c>
      <c r="I9" s="82"/>
    </row>
    <row r="10" spans="1:9" x14ac:dyDescent="0.2">
      <c r="A10" s="40" t="s">
        <v>15</v>
      </c>
      <c r="B10" s="125" t="s">
        <v>16</v>
      </c>
      <c r="C10" s="83"/>
      <c r="D10" s="84"/>
      <c r="E10" s="14"/>
      <c r="F10" s="13"/>
      <c r="G10" s="83"/>
      <c r="H10" s="83"/>
      <c r="I10" s="118"/>
    </row>
    <row r="11" spans="1:9" x14ac:dyDescent="0.2">
      <c r="A11" s="40" t="s">
        <v>17</v>
      </c>
      <c r="B11" s="125" t="s">
        <v>18</v>
      </c>
      <c r="C11" s="83"/>
      <c r="D11" s="84"/>
      <c r="E11" s="14"/>
      <c r="F11" s="13"/>
      <c r="G11" s="83"/>
      <c r="H11" s="83"/>
      <c r="I11" s="82"/>
    </row>
    <row r="12" spans="1:9" ht="24" x14ac:dyDescent="0.2">
      <c r="A12" s="40" t="s">
        <v>19</v>
      </c>
      <c r="B12" s="123" t="s">
        <v>20</v>
      </c>
      <c r="C12" s="83"/>
      <c r="D12" s="84"/>
      <c r="E12" s="14"/>
      <c r="F12" s="13"/>
      <c r="G12" s="85"/>
      <c r="H12" s="85"/>
      <c r="I12" s="82"/>
    </row>
    <row r="13" spans="1:9" ht="24" x14ac:dyDescent="0.2">
      <c r="A13" s="40" t="s">
        <v>21</v>
      </c>
      <c r="B13" s="121" t="s">
        <v>22</v>
      </c>
      <c r="C13" s="83"/>
      <c r="D13" s="84"/>
      <c r="E13" s="14"/>
      <c r="F13" s="13"/>
      <c r="G13" s="85"/>
      <c r="H13" s="85"/>
      <c r="I13" s="82"/>
    </row>
    <row r="14" spans="1:9" ht="36" x14ac:dyDescent="0.2">
      <c r="A14" s="40" t="s">
        <v>23</v>
      </c>
      <c r="B14" s="50" t="s">
        <v>70</v>
      </c>
      <c r="C14" s="83"/>
      <c r="D14" s="84"/>
      <c r="E14" s="14"/>
      <c r="F14" s="13"/>
      <c r="G14" s="83"/>
      <c r="H14" s="83"/>
      <c r="I14" s="82"/>
    </row>
    <row r="15" spans="1:9" ht="24" x14ac:dyDescent="0.2">
      <c r="A15" s="11" t="s">
        <v>24</v>
      </c>
      <c r="B15" s="123" t="s">
        <v>25</v>
      </c>
      <c r="C15" s="83"/>
      <c r="D15" s="84"/>
      <c r="E15" s="14"/>
      <c r="F15" s="13"/>
      <c r="G15" s="83"/>
      <c r="H15" s="83"/>
      <c r="I15" s="82"/>
    </row>
    <row r="16" spans="1:9" ht="39" customHeight="1" x14ac:dyDescent="0.2">
      <c r="A16" s="86" t="s">
        <v>26</v>
      </c>
      <c r="B16" s="123" t="s">
        <v>69</v>
      </c>
      <c r="C16" s="87"/>
      <c r="D16" s="88"/>
      <c r="E16" s="18"/>
      <c r="F16" s="13"/>
      <c r="G16" s="83"/>
      <c r="H16" s="83"/>
      <c r="I16" s="82"/>
    </row>
    <row r="17" spans="1:9" ht="24" x14ac:dyDescent="0.2">
      <c r="A17" s="106" t="s">
        <v>27</v>
      </c>
      <c r="B17" s="123" t="s">
        <v>28</v>
      </c>
      <c r="C17" s="107"/>
      <c r="D17" s="108"/>
      <c r="E17" s="109"/>
      <c r="F17" s="13"/>
      <c r="G17" s="83"/>
      <c r="H17" s="83"/>
      <c r="I17" s="82"/>
    </row>
    <row r="18" spans="1:9" ht="36" x14ac:dyDescent="0.2">
      <c r="A18" s="106" t="s">
        <v>29</v>
      </c>
      <c r="B18" s="123" t="s">
        <v>71</v>
      </c>
      <c r="C18" s="107"/>
      <c r="D18" s="108"/>
      <c r="E18" s="109"/>
      <c r="F18" s="13"/>
      <c r="G18" s="83"/>
      <c r="H18" s="83"/>
      <c r="I18" s="82"/>
    </row>
    <row r="19" spans="1:9" x14ac:dyDescent="0.2">
      <c r="A19" s="106"/>
      <c r="B19" s="123"/>
      <c r="C19" s="107"/>
      <c r="D19" s="108"/>
      <c r="E19" s="109"/>
      <c r="F19" s="13"/>
      <c r="G19" s="83"/>
      <c r="H19" s="83"/>
      <c r="I19" s="82"/>
    </row>
    <row r="20" spans="1:9" x14ac:dyDescent="0.2">
      <c r="A20" s="106"/>
      <c r="B20" s="123"/>
      <c r="C20" s="107"/>
      <c r="D20" s="108"/>
      <c r="E20" s="109"/>
      <c r="F20" s="13"/>
      <c r="G20" s="83"/>
      <c r="H20" s="107"/>
      <c r="I20" s="82"/>
    </row>
    <row r="21" spans="1:9" x14ac:dyDescent="0.2">
      <c r="A21" s="19"/>
      <c r="B21" s="20" t="s">
        <v>11</v>
      </c>
      <c r="C21" s="21"/>
      <c r="D21" s="21"/>
      <c r="E21" s="21"/>
      <c r="F21" s="22"/>
      <c r="G21" s="23"/>
      <c r="H21" s="51">
        <f>SUM(H10:H20)</f>
        <v>0</v>
      </c>
      <c r="I21" s="82"/>
    </row>
    <row r="22" spans="1:9" ht="16.5" customHeight="1" x14ac:dyDescent="0.25">
      <c r="A22" s="24"/>
      <c r="B22" s="25" t="s">
        <v>30</v>
      </c>
      <c r="C22" s="26"/>
      <c r="D22" s="26"/>
      <c r="E22" s="26"/>
      <c r="F22" s="26"/>
      <c r="G22" s="26"/>
      <c r="H22" s="52">
        <f>H8+H21</f>
        <v>0</v>
      </c>
      <c r="I22" s="82"/>
    </row>
    <row r="23" spans="1:9" ht="16.5" customHeight="1" x14ac:dyDescent="0.25">
      <c r="A23" s="27"/>
      <c r="B23" s="28"/>
      <c r="C23" s="8"/>
      <c r="D23" s="8"/>
      <c r="E23" s="8"/>
      <c r="F23" s="8"/>
      <c r="G23" s="29"/>
      <c r="H23" s="29"/>
      <c r="I23" s="89"/>
    </row>
    <row r="24" spans="1:9" s="90" customFormat="1" ht="15" x14ac:dyDescent="0.25">
      <c r="A24" s="53" t="s">
        <v>31</v>
      </c>
      <c r="B24" s="54" t="s">
        <v>32</v>
      </c>
      <c r="C24" s="55"/>
      <c r="D24" s="55"/>
      <c r="E24" s="55"/>
      <c r="F24" s="56"/>
      <c r="G24" s="57"/>
      <c r="H24" s="30"/>
      <c r="I24" s="89"/>
    </row>
    <row r="25" spans="1:9" s="80" customFormat="1" x14ac:dyDescent="0.25">
      <c r="A25" s="58"/>
      <c r="B25" s="59" t="s">
        <v>2</v>
      </c>
      <c r="C25" s="60" t="s">
        <v>33</v>
      </c>
      <c r="D25" s="60" t="s">
        <v>34</v>
      </c>
      <c r="E25" s="59" t="s">
        <v>35</v>
      </c>
      <c r="F25" s="59" t="s">
        <v>36</v>
      </c>
      <c r="G25" s="61"/>
      <c r="H25" s="31" t="s">
        <v>37</v>
      </c>
      <c r="I25" s="82"/>
    </row>
    <row r="26" spans="1:9" ht="22.5" customHeight="1" x14ac:dyDescent="0.2">
      <c r="A26" s="40"/>
      <c r="B26" s="111" t="s">
        <v>38</v>
      </c>
      <c r="C26" s="41"/>
      <c r="D26" s="127">
        <v>44754</v>
      </c>
      <c r="E26" s="127">
        <v>44756</v>
      </c>
      <c r="F26" s="41">
        <v>3</v>
      </c>
      <c r="G26" s="62"/>
      <c r="H26" s="32"/>
      <c r="I26" s="82"/>
    </row>
    <row r="27" spans="1:9" x14ac:dyDescent="0.2">
      <c r="A27" s="40"/>
      <c r="B27" s="110" t="s">
        <v>39</v>
      </c>
      <c r="C27" s="112">
        <v>30</v>
      </c>
      <c r="D27" s="42"/>
      <c r="E27" s="42"/>
      <c r="F27" s="41"/>
      <c r="G27" s="62"/>
      <c r="H27" s="32"/>
      <c r="I27" s="82"/>
    </row>
    <row r="28" spans="1:9" x14ac:dyDescent="0.2">
      <c r="A28" s="40">
        <v>1</v>
      </c>
      <c r="B28" s="110" t="s">
        <v>40</v>
      </c>
      <c r="C28" s="112">
        <v>40</v>
      </c>
      <c r="D28" s="42"/>
      <c r="E28" s="42"/>
      <c r="F28" s="41"/>
      <c r="G28" s="124"/>
      <c r="H28" s="91">
        <f>C28*G28*F26</f>
        <v>0</v>
      </c>
      <c r="I28" s="82"/>
    </row>
    <row r="29" spans="1:9" x14ac:dyDescent="0.2">
      <c r="A29" s="40"/>
      <c r="B29" s="110" t="s">
        <v>41</v>
      </c>
      <c r="C29" s="41"/>
      <c r="D29" s="42"/>
      <c r="E29" s="42"/>
      <c r="F29" s="41"/>
      <c r="G29" s="63"/>
      <c r="H29" s="92"/>
      <c r="I29" s="82"/>
    </row>
    <row r="30" spans="1:9" x14ac:dyDescent="0.2">
      <c r="A30" s="64"/>
      <c r="B30" s="43" t="s">
        <v>11</v>
      </c>
      <c r="C30" s="65"/>
      <c r="D30" s="65"/>
      <c r="E30" s="66"/>
      <c r="F30" s="66"/>
      <c r="G30" s="62"/>
      <c r="H30" s="67">
        <f>H28</f>
        <v>0</v>
      </c>
      <c r="I30" s="82"/>
    </row>
    <row r="31" spans="1:9" ht="63.75" customHeight="1" x14ac:dyDescent="0.2">
      <c r="A31" s="47"/>
      <c r="B31" s="137" t="s">
        <v>74</v>
      </c>
      <c r="C31" s="48" t="s">
        <v>12</v>
      </c>
      <c r="D31" s="48" t="s">
        <v>13</v>
      </c>
      <c r="E31" s="48"/>
      <c r="F31" s="48"/>
      <c r="G31" s="49"/>
      <c r="H31" s="68" t="s">
        <v>42</v>
      </c>
      <c r="I31" s="82"/>
    </row>
    <row r="32" spans="1:9" ht="24" x14ac:dyDescent="0.2">
      <c r="A32" s="40">
        <v>1</v>
      </c>
      <c r="B32" s="113" t="s">
        <v>43</v>
      </c>
      <c r="C32" s="83"/>
      <c r="D32" s="83"/>
      <c r="E32" s="13"/>
      <c r="F32" s="13"/>
      <c r="G32" s="94"/>
      <c r="H32" s="83"/>
      <c r="I32" s="82"/>
    </row>
    <row r="33" spans="1:9" ht="12" customHeight="1" x14ac:dyDescent="0.2">
      <c r="A33" s="40">
        <v>2</v>
      </c>
      <c r="B33" s="113" t="s">
        <v>44</v>
      </c>
      <c r="C33" s="83"/>
      <c r="D33" s="83"/>
      <c r="E33" s="13"/>
      <c r="F33" s="13"/>
      <c r="G33" s="94"/>
      <c r="H33" s="83"/>
      <c r="I33" s="82"/>
    </row>
    <row r="34" spans="1:9" ht="36" x14ac:dyDescent="0.2">
      <c r="A34" s="40">
        <v>3</v>
      </c>
      <c r="B34" s="113" t="s">
        <v>75</v>
      </c>
      <c r="C34" s="83"/>
      <c r="D34" s="83"/>
      <c r="E34" s="13"/>
      <c r="F34" s="13"/>
      <c r="G34" s="94"/>
      <c r="H34" s="83"/>
      <c r="I34" s="82"/>
    </row>
    <row r="35" spans="1:9" ht="24" x14ac:dyDescent="0.2">
      <c r="A35" s="40">
        <v>4</v>
      </c>
      <c r="B35" s="113" t="s">
        <v>45</v>
      </c>
      <c r="C35" s="83"/>
      <c r="D35" s="83"/>
      <c r="E35" s="13"/>
      <c r="F35" s="13"/>
      <c r="G35" s="94"/>
      <c r="H35" s="83"/>
      <c r="I35" s="82"/>
    </row>
    <row r="36" spans="1:9" ht="24" x14ac:dyDescent="0.2">
      <c r="A36" s="40">
        <v>5</v>
      </c>
      <c r="B36" s="113" t="s">
        <v>46</v>
      </c>
      <c r="C36" s="83"/>
      <c r="D36" s="83"/>
      <c r="E36" s="13"/>
      <c r="F36" s="13"/>
      <c r="G36" s="124"/>
      <c r="H36" s="136">
        <f>F26*G36</f>
        <v>0</v>
      </c>
      <c r="I36" s="82"/>
    </row>
    <row r="37" spans="1:9" ht="24" x14ac:dyDescent="0.2">
      <c r="A37" s="40">
        <v>6</v>
      </c>
      <c r="B37" s="113" t="s">
        <v>47</v>
      </c>
      <c r="C37" s="83"/>
      <c r="D37" s="83"/>
      <c r="E37" s="13"/>
      <c r="F37" s="13"/>
      <c r="G37" s="94"/>
      <c r="H37" s="83"/>
      <c r="I37" s="82"/>
    </row>
    <row r="38" spans="1:9" x14ac:dyDescent="0.2">
      <c r="A38" s="40">
        <v>7</v>
      </c>
      <c r="B38" s="113" t="s">
        <v>48</v>
      </c>
      <c r="C38" s="83"/>
      <c r="D38" s="83"/>
      <c r="E38" s="13"/>
      <c r="F38" s="13"/>
      <c r="G38" s="94"/>
      <c r="H38" s="85"/>
      <c r="I38" s="82"/>
    </row>
    <row r="39" spans="1:9" x14ac:dyDescent="0.2">
      <c r="A39" s="40">
        <v>8</v>
      </c>
      <c r="B39" s="113" t="s">
        <v>49</v>
      </c>
      <c r="C39" s="83"/>
      <c r="D39" s="83"/>
      <c r="E39" s="13"/>
      <c r="F39" s="13"/>
      <c r="G39" s="94"/>
      <c r="H39" s="83"/>
      <c r="I39" s="82"/>
    </row>
    <row r="40" spans="1:9" ht="24" x14ac:dyDescent="0.2">
      <c r="A40" s="40">
        <v>9</v>
      </c>
      <c r="B40" s="113" t="s">
        <v>50</v>
      </c>
      <c r="C40" s="83"/>
      <c r="D40" s="83"/>
      <c r="E40" s="13"/>
      <c r="F40" s="13"/>
      <c r="G40" s="134"/>
      <c r="H40" s="135">
        <f>G40*6*4</f>
        <v>0</v>
      </c>
      <c r="I40" s="82"/>
    </row>
    <row r="41" spans="1:9" x14ac:dyDescent="0.2">
      <c r="A41" s="40">
        <v>10</v>
      </c>
      <c r="B41" s="113" t="s">
        <v>51</v>
      </c>
      <c r="C41" s="83"/>
      <c r="D41" s="83"/>
      <c r="E41" s="13"/>
      <c r="F41" s="13"/>
      <c r="G41" s="94"/>
      <c r="H41" s="83"/>
      <c r="I41" s="82"/>
    </row>
    <row r="42" spans="1:9" ht="24" x14ac:dyDescent="0.2">
      <c r="A42" s="40">
        <v>11</v>
      </c>
      <c r="B42" s="113" t="s">
        <v>52</v>
      </c>
      <c r="C42" s="83"/>
      <c r="D42" s="83"/>
      <c r="E42" s="13"/>
      <c r="F42" s="13"/>
      <c r="G42" s="94"/>
      <c r="H42" s="83"/>
      <c r="I42" s="82"/>
    </row>
    <row r="43" spans="1:9" x14ac:dyDescent="0.2">
      <c r="A43" s="40">
        <v>12</v>
      </c>
      <c r="B43" s="113" t="s">
        <v>53</v>
      </c>
      <c r="C43" s="83"/>
      <c r="D43" s="83"/>
      <c r="E43" s="13"/>
      <c r="F43" s="13"/>
      <c r="G43" s="94"/>
      <c r="H43" s="83"/>
      <c r="I43" s="82"/>
    </row>
    <row r="44" spans="1:9" x14ac:dyDescent="0.2">
      <c r="A44" s="40">
        <v>13</v>
      </c>
      <c r="B44" s="114" t="s">
        <v>54</v>
      </c>
      <c r="C44" s="83"/>
      <c r="D44" s="83"/>
      <c r="E44" s="13"/>
      <c r="F44" s="13"/>
      <c r="G44" s="94"/>
      <c r="H44" s="83"/>
      <c r="I44" s="82"/>
    </row>
    <row r="45" spans="1:9" x14ac:dyDescent="0.2">
      <c r="A45" s="40">
        <v>14</v>
      </c>
      <c r="B45" s="114" t="s">
        <v>55</v>
      </c>
      <c r="C45" s="83"/>
      <c r="D45" s="83"/>
      <c r="E45" s="13"/>
      <c r="F45" s="13"/>
      <c r="G45" s="94"/>
      <c r="H45" s="83"/>
      <c r="I45" s="82"/>
    </row>
    <row r="46" spans="1:9" x14ac:dyDescent="0.2">
      <c r="A46" s="40">
        <v>15</v>
      </c>
      <c r="B46" s="113" t="s">
        <v>56</v>
      </c>
      <c r="C46" s="83"/>
      <c r="D46" s="83"/>
      <c r="E46" s="13"/>
      <c r="F46" s="13"/>
      <c r="G46" s="94"/>
      <c r="H46" s="83"/>
      <c r="I46" s="82"/>
    </row>
    <row r="47" spans="1:9" ht="24" x14ac:dyDescent="0.2">
      <c r="A47" s="40">
        <v>16</v>
      </c>
      <c r="B47" s="115" t="s">
        <v>57</v>
      </c>
      <c r="C47" s="83"/>
      <c r="D47" s="83"/>
      <c r="E47" s="13"/>
      <c r="F47" s="13"/>
      <c r="G47" s="94"/>
      <c r="H47" s="83"/>
      <c r="I47" s="82"/>
    </row>
    <row r="48" spans="1:9" x14ac:dyDescent="0.2">
      <c r="A48" s="11">
        <v>17</v>
      </c>
      <c r="B48" s="97" t="s">
        <v>58</v>
      </c>
      <c r="C48" s="83"/>
      <c r="D48" s="83"/>
      <c r="E48" s="13"/>
      <c r="F48" s="13"/>
      <c r="G48" s="95"/>
      <c r="H48" s="96"/>
      <c r="I48" s="82"/>
    </row>
    <row r="49" spans="1:9" x14ac:dyDescent="0.2">
      <c r="A49" s="11">
        <v>18</v>
      </c>
      <c r="B49" s="97" t="s">
        <v>59</v>
      </c>
      <c r="C49" s="83"/>
      <c r="D49" s="83"/>
      <c r="E49" s="13"/>
      <c r="F49" s="13"/>
      <c r="G49" s="95"/>
      <c r="H49" s="96"/>
      <c r="I49" s="82"/>
    </row>
    <row r="50" spans="1:9" x14ac:dyDescent="0.2">
      <c r="A50" s="11">
        <v>19</v>
      </c>
      <c r="B50" s="97" t="s">
        <v>60</v>
      </c>
      <c r="C50" s="83"/>
      <c r="D50" s="83"/>
      <c r="E50" s="13"/>
      <c r="F50" s="13"/>
      <c r="G50" s="95"/>
      <c r="H50" s="91"/>
      <c r="I50" s="82"/>
    </row>
    <row r="51" spans="1:9" ht="24" x14ac:dyDescent="0.2">
      <c r="A51" s="11">
        <v>20</v>
      </c>
      <c r="B51" s="97" t="s">
        <v>61</v>
      </c>
      <c r="C51" s="83"/>
      <c r="D51" s="83"/>
      <c r="E51" s="13"/>
      <c r="F51" s="13"/>
      <c r="G51" s="95"/>
      <c r="H51" s="96"/>
      <c r="I51" s="82"/>
    </row>
    <row r="52" spans="1:9" x14ac:dyDescent="0.2">
      <c r="A52" s="11"/>
      <c r="B52" s="15" t="s">
        <v>11</v>
      </c>
      <c r="C52" s="93"/>
      <c r="D52" s="93"/>
      <c r="E52" s="93"/>
      <c r="F52" s="93"/>
      <c r="G52" s="93"/>
      <c r="H52" s="45">
        <f>SUM(H32:H51)</f>
        <v>0</v>
      </c>
      <c r="I52" s="98"/>
    </row>
    <row r="53" spans="1:9" ht="15" x14ac:dyDescent="0.25">
      <c r="A53" s="99"/>
      <c r="B53" s="25" t="s">
        <v>62</v>
      </c>
      <c r="C53" s="100"/>
      <c r="D53" s="100"/>
      <c r="E53" s="100"/>
      <c r="F53" s="100"/>
      <c r="G53" s="100"/>
      <c r="H53" s="69">
        <f>SUM(H52,H30)</f>
        <v>0</v>
      </c>
      <c r="I53" s="101"/>
    </row>
    <row r="54" spans="1:9" x14ac:dyDescent="0.2">
      <c r="A54" s="102"/>
    </row>
    <row r="55" spans="1:9" x14ac:dyDescent="0.2">
      <c r="A55" s="103"/>
    </row>
    <row r="56" spans="1:9" x14ac:dyDescent="0.2">
      <c r="A56" s="70" t="s">
        <v>63</v>
      </c>
      <c r="B56" s="71" t="s">
        <v>64</v>
      </c>
      <c r="C56" s="72" t="s">
        <v>65</v>
      </c>
      <c r="F56" s="4"/>
    </row>
    <row r="57" spans="1:9" x14ac:dyDescent="0.2">
      <c r="A57" s="33"/>
      <c r="B57" s="73" t="s">
        <v>30</v>
      </c>
      <c r="C57" s="74">
        <f>H22</f>
        <v>0</v>
      </c>
      <c r="F57" s="4"/>
    </row>
    <row r="58" spans="1:9" x14ac:dyDescent="0.2">
      <c r="A58" s="33"/>
      <c r="B58" s="75" t="s">
        <v>62</v>
      </c>
      <c r="C58" s="74">
        <f>H53</f>
        <v>0</v>
      </c>
      <c r="F58" s="4"/>
    </row>
    <row r="59" spans="1:9" x14ac:dyDescent="0.2">
      <c r="A59" s="33"/>
      <c r="B59" s="76" t="s">
        <v>66</v>
      </c>
      <c r="C59" s="77">
        <f>SUM(C57:C58)</f>
        <v>0</v>
      </c>
      <c r="F59" s="4"/>
    </row>
    <row r="60" spans="1:9" x14ac:dyDescent="0.2">
      <c r="B60" s="104" t="s">
        <v>67</v>
      </c>
      <c r="C60" s="105"/>
      <c r="D60" s="122"/>
      <c r="F60" s="4"/>
    </row>
    <row r="61" spans="1:9" x14ac:dyDescent="0.2">
      <c r="A61" s="33"/>
      <c r="B61" s="78" t="s">
        <v>68</v>
      </c>
      <c r="C61" s="79">
        <f>SUM(C59:C60)</f>
        <v>0</v>
      </c>
      <c r="D61" s="119">
        <f>C61/52</f>
        <v>0</v>
      </c>
      <c r="E61" s="120"/>
    </row>
  </sheetData>
  <mergeCells count="1">
    <mergeCell ref="G3:H3"/>
  </mergeCells>
  <pageMargins left="0.24" right="0.16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39CC-0DFB-4D3F-ACBC-03C9F3667281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Dones, Justin R (Manila)</cp:lastModifiedBy>
  <cp:revision/>
  <cp:lastPrinted>2022-06-16T11:17:30Z</cp:lastPrinted>
  <dcterms:created xsi:type="dcterms:W3CDTF">2012-02-09T09:05:29Z</dcterms:created>
  <dcterms:modified xsi:type="dcterms:W3CDTF">2022-06-17T03:21:19Z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2022-06-16T11:16:46Z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2f0bfa66-9600-40fe-923b-d11fe89dd31a</vt:lpwstr>
  </property>
  <property fmtid="{D5CDD505-2E9C-101B-9397-08002B2CF9AE}" pid="8" name="MSIP_Label_1665d9ee-429a-4d5f-97cc-cfb56e044a6e_ContentBits">
    <vt:lpwstr>0</vt:lpwstr>
  </property>
</Properties>
</file>