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os.sharepoint.com/sites/manila/Internal/CP/E-FILES FY22/VEE/PR10916157 - DOJOPDAT INL-HOTEL ROOM &amp; VENUE-OSEC 5.0-AUG 22-26, ILOILO/"/>
    </mc:Choice>
  </mc:AlternateContent>
  <xr:revisionPtr revIDLastSave="0" documentId="8_{8D84A0C5-4DCA-4D45-94AF-BB305F3F70B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5" l="1"/>
  <c r="C76" i="5"/>
  <c r="H71" i="5"/>
  <c r="H39" i="5"/>
  <c r="H67" i="5"/>
  <c r="C8" i="5" l="1"/>
  <c r="H12" i="5" l="1"/>
  <c r="H28" i="5" s="1"/>
  <c r="C74" i="5" s="1"/>
  <c r="C77" i="5"/>
  <c r="C79" i="5" s="1"/>
  <c r="D79" i="5" s="1"/>
</calcChain>
</file>

<file path=xl/sharedStrings.xml><?xml version="1.0" encoding="utf-8"?>
<sst xmlns="http://schemas.openxmlformats.org/spreadsheetml/2006/main" count="104" uniqueCount="93">
  <si>
    <t>I.</t>
  </si>
  <si>
    <t>Room Accommodation</t>
  </si>
  <si>
    <t>DESCRIPTION</t>
  </si>
  <si>
    <t>ROOMS</t>
  </si>
  <si>
    <t>CHECK-IN</t>
  </si>
  <si>
    <t>CHECK-OUT</t>
  </si>
  <si>
    <t>NIGHTS</t>
  </si>
  <si>
    <t>COST                                  (in PHP)</t>
  </si>
  <si>
    <t>TOTAL COST</t>
  </si>
  <si>
    <t>Remark</t>
  </si>
  <si>
    <t>TOTAL:</t>
  </si>
  <si>
    <t>YES</t>
  </si>
  <si>
    <t>NO</t>
  </si>
  <si>
    <t>cost of additional ammenities/night or per requirement; PHP</t>
  </si>
  <si>
    <t>a</t>
  </si>
  <si>
    <t>b</t>
  </si>
  <si>
    <t>c</t>
  </si>
  <si>
    <t>d</t>
  </si>
  <si>
    <t>e</t>
  </si>
  <si>
    <t>f</t>
  </si>
  <si>
    <t>Dedicated hotel coordinator to ensure compliance with Covid-19 safety protocools.</t>
  </si>
  <si>
    <t>TOTAL ROOM RATES, PHP:</t>
  </si>
  <si>
    <t>II.</t>
  </si>
  <si>
    <t>Conference Package</t>
  </si>
  <si>
    <t>NO. OF PAX</t>
  </si>
  <si>
    <t>BEGIN DATE</t>
  </si>
  <si>
    <t>END DATE</t>
  </si>
  <si>
    <t>NO. OF DAYS</t>
  </si>
  <si>
    <t>TOTAL COST:</t>
  </si>
  <si>
    <t>Conference Venue</t>
  </si>
  <si>
    <t>Guaranteed no. of persons (MINIMUM)</t>
  </si>
  <si>
    <t>Guaranteed no. of persons (MAXIMUM)</t>
  </si>
  <si>
    <t>Charged must be based on actual number of participants</t>
  </si>
  <si>
    <r>
      <t xml:space="preserve">TOTAL COST 
</t>
    </r>
    <r>
      <rPr>
        <b/>
        <i/>
        <sz val="9"/>
        <color indexed="8"/>
        <rFont val="Calibri"/>
        <family val="2"/>
      </rPr>
      <t>(f not included in conference package; PHP)</t>
    </r>
  </si>
  <si>
    <t>TOTAL FUNCTION RM. RATES, PHP:</t>
  </si>
  <si>
    <t>III.</t>
  </si>
  <si>
    <t>GRAND TOTAL:</t>
  </si>
  <si>
    <t>HOTEL HOTEL</t>
  </si>
  <si>
    <t>GRAND TOTAL , PHP:</t>
  </si>
  <si>
    <t xml:space="preserve">MISCELLANEOUS </t>
  </si>
  <si>
    <t>TOTAL</t>
  </si>
  <si>
    <t>Deluxe Room Single-Occupancy</t>
  </si>
  <si>
    <t>g</t>
  </si>
  <si>
    <t>DOJ/OPDAT CT: Conference Venue and Room Accommodation Package Request in Iloilo City</t>
  </si>
  <si>
    <t>Free flowing coffee or tea</t>
  </si>
  <si>
    <t>Buffet lunch and dinner should be set up in separate area in the conference venue or in a room beside the conferene venue</t>
  </si>
  <si>
    <t>Complimentary use of white board with markers and eraser</t>
  </si>
  <si>
    <t>Complimentary use of flipchart with papers and markers</t>
  </si>
  <si>
    <t>Free use of podium with microphone</t>
  </si>
  <si>
    <t>Free meeting pads and pencils or pens for each participants</t>
  </si>
  <si>
    <t>Free use of sound system with at least 4 wired/wireless microphones</t>
  </si>
  <si>
    <t>Free water for each participants, bottled or service water</t>
  </si>
  <si>
    <t>Stand-by waiter to assist</t>
  </si>
  <si>
    <t>Free use of LCD projector and screen</t>
  </si>
  <si>
    <t>Complimentary use of laptop for the presentation</t>
  </si>
  <si>
    <t>4 extra microphones but to bill based on actual usage</t>
  </si>
  <si>
    <t>Extension cords or outlets for each table</t>
  </si>
  <si>
    <t xml:space="preserve">Sanitized with highgrade disinfectants/alcohol </t>
  </si>
  <si>
    <t>Free place cards for each participants</t>
  </si>
  <si>
    <t>Digital or printed entrance signage</t>
  </si>
  <si>
    <t>Conference room area should not be less than 90 sqm and/or with atleast 60 pax seating capacity</t>
  </si>
  <si>
    <t>Stand-by technician to assist immediately when technical problems occur so not to interrupt the conference</t>
  </si>
  <si>
    <t>Airport Transfer, grandia with 6-8 pax seating capacity; to be charged based on actual no. of ways availed</t>
  </si>
  <si>
    <t>Airport Transfer, vios with 2-3 pax seating capacity; to be charged based on actual no. of ways availed</t>
  </si>
  <si>
    <t>Miscellaneous allocation for possible additional related equipment or services availed; to be charged based on actual usage</t>
  </si>
  <si>
    <t>Options for high speed internet when complimentary cannot support the required capacity; to be charged based on actual usage</t>
  </si>
  <si>
    <t>Available printing services; to be charged based on actual usage</t>
  </si>
  <si>
    <t>Complimentary buffet breakfast</t>
  </si>
  <si>
    <t>Complimentary bottled water, replenished daily</t>
  </si>
  <si>
    <t>Complimentary wireless internet access and tv with cable channels</t>
  </si>
  <si>
    <t>Rooms should be contemporary spacious, ideal for business travelers</t>
  </si>
  <si>
    <t>Hotel should have a business center available to use of basic office equipment and secretarial assistance to support work requirement</t>
  </si>
  <si>
    <t>Free parking for participants traveling by land; hotel parking facility should be covered and secured</t>
  </si>
  <si>
    <t>Hotel should be a big chain hotel with 4-5 star rating based on 2022 DOT-Accredited Hotels in Iloilo City</t>
  </si>
  <si>
    <t>Hotel employs safety and security measures considering that there will be VIP guests; should have 24-hour security service, closed-circuit tv surveilance, automatic heat/smoke detection and fire sprinkle system, hotel key card security sytem and 100% backup power supply</t>
  </si>
  <si>
    <t>Hotel is not designated as quarantine facility and in compliance with Covid-19 safety protocools</t>
  </si>
  <si>
    <t>Hotel should be located within Iloilo Business Park as this area will be the target subject for a case study as part of seminar's activities</t>
  </si>
  <si>
    <t>Hotel should have nearby or not more than 5-10 min walking disctance restaurants and stores available for the participants not to spend long time to travel and extra cost for tranportation to dine in and/or buy their necessities</t>
  </si>
  <si>
    <t>Free use of wi-fi access with excellent or strong connectivity that can support the required speed to use zoom app for virtual speakers</t>
  </si>
  <si>
    <t>Deluxe Room Double-Occupancy</t>
  </si>
  <si>
    <t>Registration table set up outside the conference room</t>
  </si>
  <si>
    <t>Classroom set up on day 1-3 and u-shape set up on the last day for RTD. Seating arrangement should be in accordance to a required physical distancing following the COVID-19 protocool</t>
  </si>
  <si>
    <t>Includes A.M snacks, Buffet Lunch, PM Snacks and Buffet Dinner; drinks should be soda in can or juices</t>
  </si>
  <si>
    <t>Rooms should have universal outlets, safety deposit box, coffe-and-tea making fascilities, iron and board</t>
  </si>
  <si>
    <t xml:space="preserve">Min 30 / Max 41. To be charged based on actual no. of rooms </t>
  </si>
  <si>
    <t>INCLUSIONS/ADDITIONAL REQUIREMENT</t>
  </si>
  <si>
    <t xml:space="preserve">TRANSPORTATION REQUIREMENTS </t>
  </si>
  <si>
    <t xml:space="preserve">Inclusions: </t>
  </si>
  <si>
    <t>TOTAL TRANSPORTATION RATES, PHP:</t>
  </si>
  <si>
    <t xml:space="preserve">Note: Please indicate the rate per way. We’ll finalize the total requirement prior to order. </t>
  </si>
  <si>
    <t xml:space="preserve">Min 40 / Max 50. To be charged based on actual </t>
  </si>
  <si>
    <r>
      <t xml:space="preserve">Buffet Dinner Package; to be charged based on actual no. of pax
Dates: August 21-26, 2022;  </t>
    </r>
    <r>
      <rPr>
        <b/>
        <i/>
        <sz val="9"/>
        <color rgb="FFFF0000"/>
        <rFont val="Calibri"/>
        <family val="2"/>
        <scheme val="minor"/>
      </rPr>
      <t>Number of Pax: 10</t>
    </r>
  </si>
  <si>
    <r>
      <t xml:space="preserve">Buffet Dinner Package; to be charged based on actual no. of pax
Dates: August 21-25, 2022; </t>
    </r>
    <r>
      <rPr>
        <b/>
        <i/>
        <sz val="9"/>
        <color rgb="FFFF0000"/>
        <rFont val="Calibri"/>
        <family val="2"/>
        <scheme val="minor"/>
      </rPr>
      <t>Number of Pax: 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</si>
</sst>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3409]dd\-mmm\-yy;@"/>
  </numFmts>
  <fonts count="22" x14ac:knownFonts="1">
    <font>
      <sz val="11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u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right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protection locked="0"/>
    </xf>
    <xf numFmtId="0" fontId="9" fillId="3" borderId="15" xfId="0" applyFont="1" applyFill="1" applyBorder="1" applyAlignment="1" applyProtection="1">
      <alignment horizontal="right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/>
    <xf numFmtId="0" fontId="4" fillId="2" borderId="16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wrapText="1"/>
    </xf>
    <xf numFmtId="0" fontId="4" fillId="0" borderId="1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14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 wrapText="1"/>
    </xf>
    <xf numFmtId="4" fontId="4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vertical="top"/>
    </xf>
    <xf numFmtId="0" fontId="11" fillId="2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wrapText="1"/>
    </xf>
    <xf numFmtId="4" fontId="5" fillId="0" borderId="12" xfId="0" applyNumberFormat="1" applyFont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4" fillId="0" borderId="2" xfId="0" quotePrefix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 wrapText="1"/>
    </xf>
    <xf numFmtId="4" fontId="3" fillId="3" borderId="7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right" wrapText="1"/>
    </xf>
    <xf numFmtId="4" fontId="4" fillId="0" borderId="8" xfId="0" applyNumberFormat="1" applyFont="1" applyBorder="1" applyAlignment="1" applyProtection="1">
      <alignment horizontal="right"/>
    </xf>
    <xf numFmtId="0" fontId="4" fillId="0" borderId="19" xfId="0" applyFont="1" applyFill="1" applyBorder="1" applyAlignment="1" applyProtection="1">
      <alignment horizontal="right" wrapText="1"/>
    </xf>
    <xf numFmtId="0" fontId="5" fillId="3" borderId="19" xfId="0" applyFont="1" applyFill="1" applyBorder="1" applyAlignment="1" applyProtection="1">
      <alignment horizontal="right" wrapText="1"/>
    </xf>
    <xf numFmtId="4" fontId="5" fillId="3" borderId="8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4" fontId="4" fillId="4" borderId="0" xfId="0" applyNumberFormat="1" applyFont="1" applyFill="1" applyAlignment="1" applyProtection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wrapText="1"/>
    </xf>
    <xf numFmtId="0" fontId="15" fillId="0" borderId="2" xfId="0" applyFont="1" applyBorder="1" applyAlignment="1" applyProtection="1">
      <alignment wrapText="1"/>
    </xf>
    <xf numFmtId="0" fontId="5" fillId="0" borderId="21" xfId="0" applyFont="1" applyFill="1" applyBorder="1" applyAlignment="1" applyProtection="1">
      <alignment horizontal="left" vertical="center"/>
      <protection locked="0"/>
    </xf>
    <xf numFmtId="44" fontId="17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/>
      <protection locked="0"/>
    </xf>
    <xf numFmtId="164" fontId="4" fillId="0" borderId="2" xfId="1" applyFont="1" applyFill="1" applyBorder="1" applyAlignment="1" applyProtection="1">
      <alignment horizontal="center" wrapText="1"/>
    </xf>
    <xf numFmtId="0" fontId="12" fillId="0" borderId="2" xfId="0" applyFont="1" applyBorder="1" applyAlignment="1" applyProtection="1">
      <alignment wrapText="1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right" indent="1"/>
      <protection locked="0"/>
    </xf>
    <xf numFmtId="4" fontId="4" fillId="0" borderId="26" xfId="0" applyNumberFormat="1" applyFont="1" applyBorder="1" applyAlignment="1" applyProtection="1">
      <alignment horizontal="center"/>
    </xf>
    <xf numFmtId="165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wrapText="1"/>
      <protection locked="0"/>
    </xf>
    <xf numFmtId="0" fontId="12" fillId="0" borderId="2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/>
    </xf>
    <xf numFmtId="4" fontId="4" fillId="0" borderId="24" xfId="0" applyNumberFormat="1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center"/>
    </xf>
    <xf numFmtId="0" fontId="17" fillId="0" borderId="24" xfId="0" applyFont="1" applyFill="1" applyBorder="1" applyAlignment="1" applyProtection="1">
      <alignment horizontal="center"/>
    </xf>
    <xf numFmtId="165" fontId="17" fillId="0" borderId="2" xfId="0" applyNumberFormat="1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  <protection locked="0"/>
    </xf>
    <xf numFmtId="14" fontId="17" fillId="0" borderId="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9" fillId="0" borderId="24" xfId="0" applyFont="1" applyFill="1" applyBorder="1" applyAlignment="1" applyProtection="1">
      <alignment wrapText="1"/>
    </xf>
    <xf numFmtId="0" fontId="5" fillId="0" borderId="27" xfId="0" applyFont="1" applyBorder="1" applyAlignment="1" applyProtection="1">
      <alignment horizontal="center"/>
      <protection locked="0"/>
    </xf>
    <xf numFmtId="4" fontId="5" fillId="0" borderId="27" xfId="0" applyNumberFormat="1" applyFont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2" xfId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 wrapText="1"/>
      <protection locked="0"/>
    </xf>
    <xf numFmtId="0" fontId="12" fillId="0" borderId="2" xfId="0" applyFont="1" applyFill="1" applyBorder="1" applyAlignment="1" applyProtection="1">
      <alignment horizontal="left" wrapText="1"/>
    </xf>
    <xf numFmtId="0" fontId="4" fillId="0" borderId="18" xfId="0" applyFont="1" applyFill="1" applyBorder="1" applyAlignment="1" applyProtection="1">
      <alignment horizontal="center"/>
    </xf>
    <xf numFmtId="165" fontId="4" fillId="0" borderId="26" xfId="0" applyNumberFormat="1" applyFont="1" applyFill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  <protection locked="0"/>
    </xf>
    <xf numFmtId="14" fontId="4" fillId="0" borderId="27" xfId="0" applyNumberFormat="1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14" fontId="4" fillId="0" borderId="8" xfId="0" applyNumberFormat="1" applyFont="1" applyFill="1" applyBorder="1" applyAlignment="1" applyProtection="1">
      <alignment horizontal="center"/>
      <protection locked="0"/>
    </xf>
    <xf numFmtId="164" fontId="4" fillId="0" borderId="8" xfId="1" applyFont="1" applyFill="1" applyBorder="1" applyAlignment="1" applyProtection="1">
      <alignment horizontal="center" wrapText="1"/>
    </xf>
    <xf numFmtId="43" fontId="4" fillId="0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20" fillId="0" borderId="8" xfId="0" applyFont="1" applyFill="1" applyBorder="1" applyAlignment="1" applyProtection="1">
      <alignment horizontal="right" wrapText="1"/>
      <protection locked="0"/>
    </xf>
    <xf numFmtId="2" fontId="5" fillId="0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C133-DC00-4FBB-910E-90CB8EA69FF4}">
  <dimension ref="A1:I79"/>
  <sheetViews>
    <sheetView tabSelected="1" topLeftCell="A13" zoomScale="115" zoomScaleNormal="115" workbookViewId="0">
      <selection activeCell="C10" sqref="C10"/>
    </sheetView>
  </sheetViews>
  <sheetFormatPr defaultColWidth="9.140625" defaultRowHeight="12" x14ac:dyDescent="0.2"/>
  <cols>
    <col min="1" max="1" width="3.85546875" style="5" bestFit="1" customWidth="1"/>
    <col min="2" max="2" width="48.140625" style="2" customWidth="1"/>
    <col min="3" max="6" width="10.7109375" style="3" customWidth="1"/>
    <col min="7" max="7" width="16.140625" style="4" bestFit="1" customWidth="1"/>
    <col min="8" max="8" width="16" style="4" customWidth="1"/>
    <col min="9" max="9" width="48.140625" style="4" customWidth="1"/>
    <col min="10" max="16384" width="9.140625" style="4"/>
  </cols>
  <sheetData>
    <row r="1" spans="1:9" ht="15" x14ac:dyDescent="0.25">
      <c r="A1" s="1" t="s">
        <v>43</v>
      </c>
    </row>
    <row r="3" spans="1:9" ht="15" customHeight="1" x14ac:dyDescent="0.25">
      <c r="A3" s="6" t="s">
        <v>0</v>
      </c>
      <c r="B3" s="7" t="s">
        <v>1</v>
      </c>
      <c r="C3" s="8"/>
      <c r="D3" s="8"/>
      <c r="E3" s="8"/>
      <c r="F3" s="8"/>
      <c r="G3" s="148"/>
      <c r="H3" s="148"/>
    </row>
    <row r="4" spans="1:9" s="77" customFormat="1" ht="24" x14ac:dyDescent="0.25">
      <c r="A4" s="32"/>
      <c r="B4" s="32"/>
      <c r="C4" s="33" t="s">
        <v>3</v>
      </c>
      <c r="D4" s="33" t="s">
        <v>4</v>
      </c>
      <c r="E4" s="33" t="s">
        <v>5</v>
      </c>
      <c r="F4" s="33" t="s">
        <v>6</v>
      </c>
      <c r="G4" s="9" t="s">
        <v>7</v>
      </c>
      <c r="H4" s="33" t="s">
        <v>8</v>
      </c>
      <c r="I4" s="10" t="s">
        <v>9</v>
      </c>
    </row>
    <row r="5" spans="1:9" x14ac:dyDescent="0.2">
      <c r="A5" s="34">
        <v>1</v>
      </c>
      <c r="B5" s="35" t="s">
        <v>79</v>
      </c>
      <c r="C5" s="130">
        <v>17</v>
      </c>
      <c r="D5" s="131">
        <v>44794</v>
      </c>
      <c r="E5" s="131">
        <v>44799</v>
      </c>
      <c r="F5" s="36">
        <v>5</v>
      </c>
      <c r="G5" s="132"/>
      <c r="H5" s="105"/>
      <c r="I5" s="78"/>
    </row>
    <row r="6" spans="1:9" x14ac:dyDescent="0.2">
      <c r="A6" s="100">
        <v>2</v>
      </c>
      <c r="B6" s="35" t="s">
        <v>41</v>
      </c>
      <c r="C6" s="112">
        <v>11</v>
      </c>
      <c r="D6" s="106">
        <v>44794</v>
      </c>
      <c r="E6" s="106">
        <v>44799</v>
      </c>
      <c r="F6" s="102">
        <v>5</v>
      </c>
      <c r="G6" s="113"/>
      <c r="H6" s="41"/>
      <c r="I6" s="103"/>
    </row>
    <row r="7" spans="1:9" x14ac:dyDescent="0.2">
      <c r="A7" s="100">
        <v>3</v>
      </c>
      <c r="B7" s="101" t="s">
        <v>41</v>
      </c>
      <c r="C7" s="112">
        <v>13</v>
      </c>
      <c r="D7" s="106">
        <v>44794</v>
      </c>
      <c r="E7" s="106">
        <v>44800</v>
      </c>
      <c r="F7" s="102">
        <v>6</v>
      </c>
      <c r="G7" s="113"/>
      <c r="H7" s="41"/>
      <c r="I7" s="103"/>
    </row>
    <row r="8" spans="1:9" s="120" customFormat="1" x14ac:dyDescent="0.2">
      <c r="A8" s="119"/>
      <c r="B8" s="122" t="s">
        <v>84</v>
      </c>
      <c r="C8" s="115">
        <f>SUM(C5:C7)</f>
        <v>41</v>
      </c>
      <c r="D8" s="116" t="s">
        <v>40</v>
      </c>
      <c r="E8" s="106"/>
      <c r="F8" s="112"/>
      <c r="G8" s="113"/>
      <c r="H8" s="114"/>
      <c r="I8" s="103"/>
    </row>
    <row r="9" spans="1:9" ht="24" x14ac:dyDescent="0.2">
      <c r="A9" s="100">
        <v>4</v>
      </c>
      <c r="B9" s="101" t="s">
        <v>92</v>
      </c>
      <c r="C9" s="151"/>
      <c r="D9" s="152"/>
      <c r="E9" s="152"/>
      <c r="F9" s="153">
        <v>5</v>
      </c>
      <c r="G9" s="113"/>
      <c r="H9" s="41"/>
      <c r="I9" s="103"/>
    </row>
    <row r="10" spans="1:9" ht="24" x14ac:dyDescent="0.2">
      <c r="A10" s="100">
        <v>5</v>
      </c>
      <c r="B10" s="101" t="s">
        <v>91</v>
      </c>
      <c r="C10" s="151"/>
      <c r="D10" s="152"/>
      <c r="E10" s="152"/>
      <c r="F10" s="153">
        <v>6</v>
      </c>
      <c r="G10" s="113"/>
      <c r="H10" s="41"/>
      <c r="I10" s="103"/>
    </row>
    <row r="11" spans="1:9" x14ac:dyDescent="0.2">
      <c r="A11" s="11"/>
      <c r="B11" s="121" t="s">
        <v>90</v>
      </c>
      <c r="C11" s="117"/>
      <c r="D11" s="118"/>
      <c r="E11" s="99"/>
      <c r="F11" s="12"/>
      <c r="G11" s="12"/>
      <c r="H11" s="41"/>
      <c r="I11" s="79"/>
    </row>
    <row r="12" spans="1:9" x14ac:dyDescent="0.2">
      <c r="A12" s="11"/>
      <c r="B12" s="14"/>
      <c r="C12" s="12"/>
      <c r="D12" s="13"/>
      <c r="E12" s="13"/>
      <c r="F12" s="12"/>
      <c r="G12" s="12"/>
      <c r="H12" s="42">
        <f>SUM(H5:H10)</f>
        <v>0</v>
      </c>
      <c r="I12" s="79"/>
    </row>
    <row r="13" spans="1:9" ht="48" x14ac:dyDescent="0.2">
      <c r="A13" s="43"/>
      <c r="B13" s="44" t="s">
        <v>85</v>
      </c>
      <c r="C13" s="15" t="s">
        <v>11</v>
      </c>
      <c r="D13" s="15" t="s">
        <v>12</v>
      </c>
      <c r="E13" s="16"/>
      <c r="F13" s="15"/>
      <c r="G13" s="16" t="s">
        <v>13</v>
      </c>
      <c r="H13" s="15" t="s">
        <v>8</v>
      </c>
      <c r="I13" s="79"/>
    </row>
    <row r="14" spans="1:9" x14ac:dyDescent="0.2">
      <c r="A14" s="37" t="s">
        <v>14</v>
      </c>
      <c r="B14" s="98" t="s">
        <v>67</v>
      </c>
      <c r="C14" s="84"/>
      <c r="D14" s="99"/>
      <c r="E14" s="99"/>
      <c r="F14" s="84"/>
      <c r="G14" s="84"/>
      <c r="H14" s="84"/>
      <c r="I14" s="92"/>
    </row>
    <row r="15" spans="1:9" ht="16.5" customHeight="1" x14ac:dyDescent="0.2">
      <c r="A15" s="37" t="s">
        <v>15</v>
      </c>
      <c r="B15" s="98" t="s">
        <v>69</v>
      </c>
      <c r="C15" s="84"/>
      <c r="D15" s="99"/>
      <c r="E15" s="99"/>
      <c r="F15" s="84"/>
      <c r="G15" s="84"/>
      <c r="H15" s="84"/>
      <c r="I15" s="79"/>
    </row>
    <row r="16" spans="1:9" x14ac:dyDescent="0.2">
      <c r="A16" s="37"/>
      <c r="B16" s="98" t="s">
        <v>68</v>
      </c>
      <c r="C16" s="84"/>
      <c r="D16" s="99"/>
      <c r="E16" s="99"/>
      <c r="F16" s="84"/>
      <c r="G16" s="84"/>
      <c r="H16" s="84"/>
      <c r="I16" s="79"/>
    </row>
    <row r="17" spans="1:9" ht="24" x14ac:dyDescent="0.2">
      <c r="A17" s="37"/>
      <c r="B17" s="98" t="s">
        <v>83</v>
      </c>
      <c r="C17" s="84"/>
      <c r="D17" s="99"/>
      <c r="E17" s="99"/>
      <c r="F17" s="84"/>
      <c r="G17" s="84"/>
      <c r="H17" s="84"/>
      <c r="I17" s="79"/>
    </row>
    <row r="18" spans="1:9" ht="24" x14ac:dyDescent="0.2">
      <c r="A18" s="37"/>
      <c r="B18" s="98" t="s">
        <v>70</v>
      </c>
      <c r="C18" s="84"/>
      <c r="D18" s="99"/>
      <c r="E18" s="99"/>
      <c r="F18" s="84"/>
      <c r="G18" s="84"/>
      <c r="H18" s="84"/>
      <c r="I18" s="79"/>
    </row>
    <row r="19" spans="1:9" ht="36" x14ac:dyDescent="0.2">
      <c r="A19" s="37"/>
      <c r="B19" s="98" t="s">
        <v>71</v>
      </c>
      <c r="C19" s="84"/>
      <c r="D19" s="99"/>
      <c r="E19" s="99"/>
      <c r="F19" s="84"/>
      <c r="G19" s="84"/>
      <c r="H19" s="84"/>
      <c r="I19" s="79"/>
    </row>
    <row r="20" spans="1:9" ht="24" x14ac:dyDescent="0.2">
      <c r="A20" s="37"/>
      <c r="B20" s="98" t="s">
        <v>72</v>
      </c>
      <c r="C20" s="84"/>
      <c r="D20" s="99"/>
      <c r="E20" s="99"/>
      <c r="F20" s="84"/>
      <c r="G20" s="84"/>
      <c r="H20" s="84"/>
      <c r="I20" s="79"/>
    </row>
    <row r="21" spans="1:9" ht="24" x14ac:dyDescent="0.2">
      <c r="A21" s="37" t="s">
        <v>16</v>
      </c>
      <c r="B21" s="95" t="s">
        <v>75</v>
      </c>
      <c r="C21" s="84"/>
      <c r="D21" s="99"/>
      <c r="E21" s="99"/>
      <c r="F21" s="84"/>
      <c r="G21" s="125"/>
      <c r="H21" s="125"/>
      <c r="I21" s="79"/>
    </row>
    <row r="22" spans="1:9" ht="24" x14ac:dyDescent="0.2">
      <c r="A22" s="37" t="s">
        <v>17</v>
      </c>
      <c r="B22" s="47" t="s">
        <v>73</v>
      </c>
      <c r="C22" s="84"/>
      <c r="D22" s="99"/>
      <c r="E22" s="99"/>
      <c r="F22" s="84"/>
      <c r="G22" s="84"/>
      <c r="H22" s="84"/>
      <c r="I22" s="79"/>
    </row>
    <row r="23" spans="1:9" ht="47.45" customHeight="1" x14ac:dyDescent="0.2">
      <c r="A23" s="111" t="s">
        <v>18</v>
      </c>
      <c r="B23" s="108" t="s">
        <v>74</v>
      </c>
      <c r="C23" s="133"/>
      <c r="D23" s="134"/>
      <c r="E23" s="134"/>
      <c r="F23" s="133"/>
      <c r="G23" s="133"/>
      <c r="H23" s="133"/>
      <c r="I23" s="79"/>
    </row>
    <row r="24" spans="1:9" ht="24" x14ac:dyDescent="0.2">
      <c r="A24" s="11" t="s">
        <v>19</v>
      </c>
      <c r="B24" s="109" t="s">
        <v>20</v>
      </c>
      <c r="C24" s="84"/>
      <c r="D24" s="99"/>
      <c r="E24" s="99"/>
      <c r="F24" s="84"/>
      <c r="G24" s="84"/>
      <c r="H24" s="84"/>
      <c r="I24" s="79"/>
    </row>
    <row r="25" spans="1:9" ht="24" customHeight="1" x14ac:dyDescent="0.2">
      <c r="A25" s="110" t="s">
        <v>42</v>
      </c>
      <c r="B25" s="108" t="s">
        <v>76</v>
      </c>
      <c r="C25" s="133"/>
      <c r="D25" s="134"/>
      <c r="E25" s="134"/>
      <c r="F25" s="133"/>
      <c r="G25" s="133"/>
      <c r="H25" s="133"/>
      <c r="I25" s="79"/>
    </row>
    <row r="26" spans="1:9" ht="49.5" customHeight="1" x14ac:dyDescent="0.2">
      <c r="A26" s="110"/>
      <c r="B26" s="108" t="s">
        <v>77</v>
      </c>
      <c r="C26" s="133"/>
      <c r="D26" s="134"/>
      <c r="E26" s="134"/>
      <c r="F26" s="133"/>
      <c r="G26" s="133"/>
      <c r="H26" s="133"/>
      <c r="I26" s="79"/>
    </row>
    <row r="27" spans="1:9" x14ac:dyDescent="0.2">
      <c r="A27" s="17"/>
      <c r="B27" s="18" t="s">
        <v>10</v>
      </c>
      <c r="C27" s="19"/>
      <c r="D27" s="19"/>
      <c r="E27" s="19"/>
      <c r="F27" s="20"/>
      <c r="G27" s="21"/>
      <c r="H27" s="48"/>
      <c r="I27" s="79"/>
    </row>
    <row r="28" spans="1:9" ht="15" x14ac:dyDescent="0.25">
      <c r="A28" s="22"/>
      <c r="B28" s="23" t="s">
        <v>21</v>
      </c>
      <c r="C28" s="24"/>
      <c r="D28" s="24"/>
      <c r="E28" s="24"/>
      <c r="F28" s="24"/>
      <c r="G28" s="24"/>
      <c r="H28" s="49">
        <f>H12+H27</f>
        <v>0</v>
      </c>
      <c r="I28" s="79"/>
    </row>
    <row r="29" spans="1:9" ht="15" x14ac:dyDescent="0.25">
      <c r="A29" s="25"/>
      <c r="B29" s="26"/>
      <c r="C29" s="8"/>
      <c r="D29" s="8"/>
      <c r="E29" s="8"/>
      <c r="F29" s="8"/>
      <c r="G29" s="27"/>
      <c r="H29" s="27"/>
      <c r="I29" s="79"/>
    </row>
    <row r="30" spans="1:9" ht="16.5" customHeight="1" x14ac:dyDescent="0.25">
      <c r="A30" s="50" t="s">
        <v>22</v>
      </c>
      <c r="B30" s="51" t="s">
        <v>23</v>
      </c>
      <c r="C30" s="52"/>
      <c r="D30" s="52"/>
      <c r="E30" s="52"/>
      <c r="F30" s="53"/>
      <c r="G30" s="54"/>
      <c r="H30" s="28"/>
      <c r="I30" s="79"/>
    </row>
    <row r="31" spans="1:9" ht="16.5" customHeight="1" x14ac:dyDescent="0.2">
      <c r="A31" s="55"/>
      <c r="B31" s="56" t="s">
        <v>2</v>
      </c>
      <c r="C31" s="57" t="s">
        <v>24</v>
      </c>
      <c r="D31" s="57" t="s">
        <v>25</v>
      </c>
      <c r="E31" s="56" t="s">
        <v>26</v>
      </c>
      <c r="F31" s="56" t="s">
        <v>27</v>
      </c>
      <c r="G31" s="58"/>
      <c r="H31" s="29" t="s">
        <v>28</v>
      </c>
      <c r="I31" s="80"/>
    </row>
    <row r="32" spans="1:9" s="81" customFormat="1" ht="15" x14ac:dyDescent="0.25">
      <c r="A32" s="37"/>
      <c r="B32" s="91" t="s">
        <v>29</v>
      </c>
      <c r="C32" s="107"/>
      <c r="D32" s="106">
        <v>44795</v>
      </c>
      <c r="E32" s="106">
        <v>44798</v>
      </c>
      <c r="F32" s="38">
        <v>4</v>
      </c>
      <c r="G32" s="59"/>
      <c r="H32" s="30"/>
      <c r="I32" s="80"/>
    </row>
    <row r="33" spans="1:9" s="77" customFormat="1" x14ac:dyDescent="0.2">
      <c r="A33" s="37"/>
      <c r="B33" s="90" t="s">
        <v>30</v>
      </c>
      <c r="C33" s="107">
        <v>40</v>
      </c>
      <c r="D33" s="135"/>
      <c r="E33" s="135"/>
      <c r="F33" s="38"/>
      <c r="G33" s="59"/>
      <c r="H33" s="30"/>
      <c r="I33" s="79"/>
    </row>
    <row r="34" spans="1:9" ht="22.5" customHeight="1" x14ac:dyDescent="0.2">
      <c r="A34" s="37">
        <v>1</v>
      </c>
      <c r="B34" s="90" t="s">
        <v>31</v>
      </c>
      <c r="C34" s="107">
        <v>55</v>
      </c>
      <c r="D34" s="135"/>
      <c r="E34" s="135"/>
      <c r="F34" s="38"/>
      <c r="G34" s="97"/>
      <c r="H34" s="82"/>
      <c r="I34" s="79"/>
    </row>
    <row r="35" spans="1:9" x14ac:dyDescent="0.2">
      <c r="A35" s="37"/>
      <c r="B35" s="90"/>
      <c r="C35" s="107"/>
      <c r="D35" s="106">
        <v>44799</v>
      </c>
      <c r="E35" s="106">
        <v>44799</v>
      </c>
      <c r="F35" s="38">
        <v>1</v>
      </c>
      <c r="G35" s="97"/>
      <c r="H35" s="82"/>
      <c r="I35" s="79"/>
    </row>
    <row r="36" spans="1:9" x14ac:dyDescent="0.2">
      <c r="A36" s="37"/>
      <c r="B36" s="90" t="s">
        <v>30</v>
      </c>
      <c r="C36" s="107">
        <v>10</v>
      </c>
      <c r="D36" s="106"/>
      <c r="E36" s="106"/>
      <c r="F36" s="38"/>
      <c r="G36" s="97"/>
      <c r="H36" s="82"/>
      <c r="I36" s="79"/>
    </row>
    <row r="37" spans="1:9" x14ac:dyDescent="0.2">
      <c r="A37" s="37">
        <v>2</v>
      </c>
      <c r="B37" s="90" t="s">
        <v>31</v>
      </c>
      <c r="C37" s="107">
        <v>13</v>
      </c>
      <c r="D37" s="135"/>
      <c r="E37" s="135"/>
      <c r="F37" s="38"/>
      <c r="G37" s="97"/>
      <c r="H37" s="82"/>
      <c r="I37" s="79"/>
    </row>
    <row r="38" spans="1:9" x14ac:dyDescent="0.2">
      <c r="A38" s="37"/>
      <c r="B38" s="90" t="s">
        <v>32</v>
      </c>
      <c r="C38" s="38"/>
      <c r="D38" s="39"/>
      <c r="E38" s="39"/>
      <c r="F38" s="38"/>
      <c r="G38" s="60"/>
      <c r="H38" s="82"/>
      <c r="I38" s="79"/>
    </row>
    <row r="39" spans="1:9" x14ac:dyDescent="0.2">
      <c r="A39" s="61"/>
      <c r="B39" s="40" t="s">
        <v>10</v>
      </c>
      <c r="C39" s="62"/>
      <c r="D39" s="62"/>
      <c r="E39" s="63"/>
      <c r="F39" s="63"/>
      <c r="G39" s="59"/>
      <c r="H39" s="64">
        <f>SUM(H34+H37)</f>
        <v>0</v>
      </c>
      <c r="I39" s="79"/>
    </row>
    <row r="40" spans="1:9" ht="48" x14ac:dyDescent="0.2">
      <c r="A40" s="43"/>
      <c r="B40" s="44" t="s">
        <v>87</v>
      </c>
      <c r="C40" s="45" t="s">
        <v>11</v>
      </c>
      <c r="D40" s="45" t="s">
        <v>12</v>
      </c>
      <c r="E40" s="45"/>
      <c r="F40" s="45"/>
      <c r="G40" s="46"/>
      <c r="H40" s="65" t="s">
        <v>33</v>
      </c>
      <c r="I40" s="79"/>
    </row>
    <row r="41" spans="1:9" ht="36" x14ac:dyDescent="0.2">
      <c r="A41" s="37">
        <v>1</v>
      </c>
      <c r="B41" s="47" t="s">
        <v>81</v>
      </c>
      <c r="C41" s="84"/>
      <c r="D41" s="84"/>
      <c r="E41" s="84"/>
      <c r="F41" s="84"/>
      <c r="G41" s="84"/>
      <c r="H41" s="84"/>
      <c r="I41" s="79"/>
    </row>
    <row r="42" spans="1:9" ht="32.25" customHeight="1" x14ac:dyDescent="0.2">
      <c r="A42" s="37">
        <v>2</v>
      </c>
      <c r="B42" s="47" t="s">
        <v>60</v>
      </c>
      <c r="C42" s="84"/>
      <c r="D42" s="84"/>
      <c r="E42" s="84"/>
      <c r="F42" s="84"/>
      <c r="G42" s="84"/>
      <c r="H42" s="84"/>
      <c r="I42" s="79"/>
    </row>
    <row r="43" spans="1:9" ht="24" x14ac:dyDescent="0.2">
      <c r="A43" s="37">
        <v>3</v>
      </c>
      <c r="B43" s="47" t="s">
        <v>82</v>
      </c>
      <c r="C43" s="84"/>
      <c r="D43" s="84"/>
      <c r="E43" s="84"/>
      <c r="F43" s="84"/>
      <c r="G43" s="84"/>
      <c r="H43" s="84"/>
      <c r="I43" s="79"/>
    </row>
    <row r="44" spans="1:9" ht="24" x14ac:dyDescent="0.2">
      <c r="A44" s="37">
        <v>4</v>
      </c>
      <c r="B44" s="47" t="s">
        <v>45</v>
      </c>
      <c r="C44" s="84"/>
      <c r="D44" s="84"/>
      <c r="E44" s="84"/>
      <c r="F44" s="84"/>
      <c r="G44" s="84"/>
      <c r="H44" s="84"/>
      <c r="I44" s="79"/>
    </row>
    <row r="45" spans="1:9" x14ac:dyDescent="0.2">
      <c r="A45" s="37">
        <v>5</v>
      </c>
      <c r="B45" s="47" t="s">
        <v>44</v>
      </c>
      <c r="C45" s="84"/>
      <c r="D45" s="84"/>
      <c r="E45" s="84"/>
      <c r="F45" s="84"/>
      <c r="G45" s="84"/>
      <c r="H45" s="84"/>
      <c r="I45" s="79"/>
    </row>
    <row r="46" spans="1:9" x14ac:dyDescent="0.2">
      <c r="A46" s="37">
        <v>6</v>
      </c>
      <c r="B46" s="47" t="s">
        <v>51</v>
      </c>
      <c r="C46" s="84"/>
      <c r="D46" s="84"/>
      <c r="E46" s="84"/>
      <c r="F46" s="84"/>
      <c r="G46" s="84"/>
      <c r="H46" s="84"/>
      <c r="I46" s="79"/>
    </row>
    <row r="47" spans="1:9" ht="12" customHeight="1" x14ac:dyDescent="0.2">
      <c r="A47" s="37">
        <v>7</v>
      </c>
      <c r="B47" s="47" t="s">
        <v>48</v>
      </c>
      <c r="C47" s="84"/>
      <c r="D47" s="84"/>
      <c r="E47" s="84"/>
      <c r="F47" s="84"/>
      <c r="G47" s="84"/>
      <c r="H47" s="125"/>
      <c r="I47" s="79"/>
    </row>
    <row r="48" spans="1:9" ht="12" customHeight="1" x14ac:dyDescent="0.2">
      <c r="A48" s="37">
        <v>8</v>
      </c>
      <c r="B48" s="47" t="s">
        <v>53</v>
      </c>
      <c r="C48" s="84"/>
      <c r="D48" s="84"/>
      <c r="E48" s="84"/>
      <c r="F48" s="84"/>
      <c r="G48" s="84"/>
      <c r="H48" s="126"/>
      <c r="I48" s="79"/>
    </row>
    <row r="49" spans="1:9" x14ac:dyDescent="0.2">
      <c r="A49" s="37">
        <v>9</v>
      </c>
      <c r="B49" s="47" t="s">
        <v>49</v>
      </c>
      <c r="C49" s="84"/>
      <c r="D49" s="84"/>
      <c r="E49" s="84"/>
      <c r="F49" s="84"/>
      <c r="G49" s="84"/>
      <c r="H49" s="84"/>
      <c r="I49" s="79"/>
    </row>
    <row r="50" spans="1:9" ht="24" x14ac:dyDescent="0.2">
      <c r="A50" s="37">
        <v>10</v>
      </c>
      <c r="B50" s="47" t="s">
        <v>50</v>
      </c>
      <c r="C50" s="84"/>
      <c r="D50" s="84"/>
      <c r="E50" s="84"/>
      <c r="F50" s="84"/>
      <c r="G50" s="84"/>
      <c r="H50" s="84"/>
      <c r="I50" s="79"/>
    </row>
    <row r="51" spans="1:9" x14ac:dyDescent="0.2">
      <c r="A51" s="37">
        <v>11</v>
      </c>
      <c r="B51" s="127" t="s">
        <v>46</v>
      </c>
      <c r="C51" s="84"/>
      <c r="D51" s="84"/>
      <c r="E51" s="84"/>
      <c r="F51" s="84"/>
      <c r="G51" s="84"/>
      <c r="H51" s="84"/>
      <c r="I51" s="79"/>
    </row>
    <row r="52" spans="1:9" x14ac:dyDescent="0.2">
      <c r="A52" s="37">
        <v>12</v>
      </c>
      <c r="B52" s="128" t="s">
        <v>47</v>
      </c>
      <c r="C52" s="84"/>
      <c r="D52" s="84"/>
      <c r="E52" s="84"/>
      <c r="F52" s="84"/>
      <c r="G52" s="85"/>
      <c r="H52" s="85"/>
      <c r="I52" s="79"/>
    </row>
    <row r="53" spans="1:9" ht="23.25" customHeight="1" x14ac:dyDescent="0.2">
      <c r="A53" s="37">
        <v>13</v>
      </c>
      <c r="B53" s="129" t="s">
        <v>78</v>
      </c>
      <c r="C53" s="84"/>
      <c r="D53" s="84"/>
      <c r="E53" s="84"/>
      <c r="F53" s="84"/>
      <c r="G53" s="84"/>
      <c r="H53" s="84"/>
      <c r="I53" s="79"/>
    </row>
    <row r="54" spans="1:9" x14ac:dyDescent="0.2">
      <c r="A54" s="37">
        <v>14</v>
      </c>
      <c r="B54" s="47" t="s">
        <v>54</v>
      </c>
      <c r="C54" s="84"/>
      <c r="D54" s="84"/>
      <c r="E54" s="84"/>
      <c r="F54" s="84"/>
      <c r="G54" s="84"/>
      <c r="H54" s="84"/>
      <c r="I54" s="79"/>
    </row>
    <row r="55" spans="1:9" x14ac:dyDescent="0.2">
      <c r="A55" s="37">
        <v>15</v>
      </c>
      <c r="B55" s="47" t="s">
        <v>58</v>
      </c>
      <c r="C55" s="84"/>
      <c r="D55" s="84"/>
      <c r="E55" s="84"/>
      <c r="F55" s="84"/>
      <c r="G55" s="84"/>
      <c r="H55" s="84"/>
      <c r="I55" s="79"/>
    </row>
    <row r="56" spans="1:9" x14ac:dyDescent="0.2">
      <c r="A56" s="37">
        <v>16</v>
      </c>
      <c r="B56" s="47" t="s">
        <v>59</v>
      </c>
      <c r="C56" s="84"/>
      <c r="D56" s="84"/>
      <c r="E56" s="84"/>
      <c r="F56" s="84"/>
      <c r="G56" s="84"/>
      <c r="H56" s="84"/>
      <c r="I56" s="79"/>
    </row>
    <row r="57" spans="1:9" x14ac:dyDescent="0.2">
      <c r="A57" s="37">
        <v>17</v>
      </c>
      <c r="B57" s="47" t="s">
        <v>55</v>
      </c>
      <c r="C57" s="84"/>
      <c r="D57" s="84"/>
      <c r="E57" s="84"/>
      <c r="F57" s="84"/>
      <c r="G57" s="84"/>
      <c r="H57" s="82"/>
      <c r="I57" s="79"/>
    </row>
    <row r="58" spans="1:9" ht="24" x14ac:dyDescent="0.2">
      <c r="A58" s="37">
        <v>18</v>
      </c>
      <c r="B58" s="128" t="s">
        <v>61</v>
      </c>
      <c r="C58" s="84"/>
      <c r="D58" s="84"/>
      <c r="E58" s="84"/>
      <c r="F58" s="84"/>
      <c r="G58" s="85"/>
      <c r="H58" s="85"/>
      <c r="I58" s="79"/>
    </row>
    <row r="59" spans="1:9" x14ac:dyDescent="0.2">
      <c r="A59" s="37">
        <v>19</v>
      </c>
      <c r="B59" s="127" t="s">
        <v>52</v>
      </c>
      <c r="C59" s="84"/>
      <c r="D59" s="84"/>
      <c r="E59" s="84"/>
      <c r="F59" s="84"/>
      <c r="G59" s="84"/>
      <c r="H59" s="84"/>
      <c r="I59" s="79"/>
    </row>
    <row r="60" spans="1:9" x14ac:dyDescent="0.2">
      <c r="A60" s="37">
        <v>20</v>
      </c>
      <c r="B60" s="128" t="s">
        <v>56</v>
      </c>
      <c r="C60" s="84"/>
      <c r="D60" s="84"/>
      <c r="E60" s="84"/>
      <c r="F60" s="84"/>
      <c r="G60" s="85"/>
      <c r="H60" s="85"/>
      <c r="I60" s="79"/>
    </row>
    <row r="61" spans="1:9" x14ac:dyDescent="0.2">
      <c r="A61" s="37">
        <v>21</v>
      </c>
      <c r="B61" s="47" t="s">
        <v>57</v>
      </c>
      <c r="C61" s="84"/>
      <c r="D61" s="84"/>
      <c r="E61" s="84"/>
      <c r="F61" s="84"/>
      <c r="G61" s="104"/>
      <c r="H61" s="126"/>
      <c r="I61" s="79"/>
    </row>
    <row r="62" spans="1:9" x14ac:dyDescent="0.2">
      <c r="A62" s="37">
        <v>22</v>
      </c>
      <c r="B62" s="47" t="s">
        <v>80</v>
      </c>
      <c r="C62" s="84"/>
      <c r="D62" s="84"/>
      <c r="E62" s="84"/>
      <c r="F62" s="84"/>
      <c r="G62" s="84"/>
      <c r="H62" s="84"/>
      <c r="I62" s="79"/>
    </row>
    <row r="63" spans="1:9" x14ac:dyDescent="0.2">
      <c r="A63" s="37">
        <v>23</v>
      </c>
      <c r="B63" s="128" t="s">
        <v>66</v>
      </c>
      <c r="C63" s="84"/>
      <c r="D63" s="84"/>
      <c r="E63" s="84"/>
      <c r="F63" s="84"/>
      <c r="G63" s="85"/>
      <c r="H63" s="82"/>
      <c r="I63" s="79"/>
    </row>
    <row r="64" spans="1:9" ht="23.25" customHeight="1" x14ac:dyDescent="0.2">
      <c r="A64" s="37">
        <v>24</v>
      </c>
      <c r="B64" s="128" t="s">
        <v>65</v>
      </c>
      <c r="C64" s="84"/>
      <c r="D64" s="84"/>
      <c r="E64" s="84"/>
      <c r="F64" s="84"/>
      <c r="G64" s="85"/>
      <c r="H64" s="82"/>
      <c r="I64" s="79"/>
    </row>
    <row r="65" spans="1:9" ht="24.75" customHeight="1" x14ac:dyDescent="0.2">
      <c r="A65" s="37">
        <v>25</v>
      </c>
      <c r="B65" s="128" t="s">
        <v>64</v>
      </c>
      <c r="C65" s="84"/>
      <c r="D65" s="84"/>
      <c r="E65" s="84"/>
      <c r="F65" s="84"/>
      <c r="G65" s="85"/>
      <c r="H65" s="82"/>
      <c r="I65" s="79"/>
    </row>
    <row r="66" spans="1:9" x14ac:dyDescent="0.2">
      <c r="A66" s="11"/>
      <c r="B66" s="14" t="s">
        <v>10</v>
      </c>
      <c r="C66" s="83"/>
      <c r="D66" s="83"/>
      <c r="E66" s="83"/>
      <c r="F66" s="83"/>
      <c r="G66" s="83"/>
      <c r="H66" s="42"/>
      <c r="I66" s="79"/>
    </row>
    <row r="67" spans="1:9" ht="15" x14ac:dyDescent="0.25">
      <c r="A67" s="11"/>
      <c r="B67" s="23"/>
      <c r="C67" s="86"/>
      <c r="D67" s="86"/>
      <c r="E67" s="86"/>
      <c r="F67" s="86"/>
      <c r="G67" s="86"/>
      <c r="H67" s="66">
        <f>SUM(H39:H66)</f>
        <v>0</v>
      </c>
      <c r="I67" s="79"/>
    </row>
    <row r="68" spans="1:9" x14ac:dyDescent="0.2">
      <c r="A68" s="11"/>
      <c r="B68" s="138" t="s">
        <v>86</v>
      </c>
      <c r="C68" s="123"/>
      <c r="D68" s="123"/>
      <c r="E68" s="123"/>
      <c r="F68" s="123"/>
      <c r="G68" s="123"/>
      <c r="H68" s="124"/>
      <c r="I68" s="79"/>
    </row>
    <row r="69" spans="1:9" ht="24" x14ac:dyDescent="0.2">
      <c r="A69" s="136"/>
      <c r="B69" s="139" t="s">
        <v>63</v>
      </c>
      <c r="C69" s="140"/>
      <c r="D69" s="141"/>
      <c r="E69" s="141"/>
      <c r="F69" s="140"/>
      <c r="G69" s="142"/>
      <c r="H69" s="143"/>
      <c r="I69" s="149" t="s">
        <v>89</v>
      </c>
    </row>
    <row r="70" spans="1:9" ht="24.75" customHeight="1" x14ac:dyDescent="0.2">
      <c r="A70" s="137"/>
      <c r="B70" s="139" t="s">
        <v>62</v>
      </c>
      <c r="C70" s="140"/>
      <c r="D70" s="141"/>
      <c r="E70" s="141"/>
      <c r="F70" s="140"/>
      <c r="G70" s="142"/>
      <c r="H70" s="143"/>
      <c r="I70" s="150"/>
    </row>
    <row r="71" spans="1:9" x14ac:dyDescent="0.2">
      <c r="A71" s="145"/>
      <c r="B71" s="146" t="s">
        <v>10</v>
      </c>
      <c r="C71" s="140"/>
      <c r="D71" s="141"/>
      <c r="E71" s="141"/>
      <c r="F71" s="140"/>
      <c r="G71" s="142"/>
      <c r="H71" s="147">
        <f>SUM(H69:H70)</f>
        <v>0</v>
      </c>
      <c r="I71" s="144"/>
    </row>
    <row r="72" spans="1:9" x14ac:dyDescent="0.2">
      <c r="A72" s="87"/>
    </row>
    <row r="73" spans="1:9" x14ac:dyDescent="0.2">
      <c r="A73" s="67" t="s">
        <v>35</v>
      </c>
      <c r="B73" s="68" t="s">
        <v>36</v>
      </c>
      <c r="C73" s="69" t="s">
        <v>37</v>
      </c>
      <c r="F73" s="4"/>
    </row>
    <row r="74" spans="1:9" x14ac:dyDescent="0.2">
      <c r="A74" s="31"/>
      <c r="B74" s="70" t="s">
        <v>21</v>
      </c>
      <c r="C74" s="71">
        <f>H28</f>
        <v>0</v>
      </c>
      <c r="F74" s="4"/>
    </row>
    <row r="75" spans="1:9" x14ac:dyDescent="0.2">
      <c r="A75" s="31"/>
      <c r="B75" s="72" t="s">
        <v>34</v>
      </c>
      <c r="C75" s="71">
        <f>H67</f>
        <v>0</v>
      </c>
      <c r="F75" s="4"/>
    </row>
    <row r="76" spans="1:9" x14ac:dyDescent="0.2">
      <c r="A76" s="31"/>
      <c r="B76" s="72" t="s">
        <v>88</v>
      </c>
      <c r="C76" s="71">
        <f>H71</f>
        <v>0</v>
      </c>
      <c r="F76" s="4"/>
    </row>
    <row r="77" spans="1:9" x14ac:dyDescent="0.2">
      <c r="A77" s="31"/>
      <c r="B77" s="73" t="s">
        <v>38</v>
      </c>
      <c r="C77" s="74">
        <f>SUM(C74:C75)</f>
        <v>0</v>
      </c>
      <c r="F77" s="4"/>
    </row>
    <row r="78" spans="1:9" x14ac:dyDescent="0.2">
      <c r="B78" s="88" t="s">
        <v>39</v>
      </c>
      <c r="C78" s="89"/>
      <c r="D78" s="96"/>
      <c r="F78" s="4"/>
    </row>
    <row r="79" spans="1:9" x14ac:dyDescent="0.2">
      <c r="A79" s="31"/>
      <c r="B79" s="75" t="s">
        <v>40</v>
      </c>
      <c r="C79" s="76">
        <f>SUM(C77:C78)</f>
        <v>0</v>
      </c>
      <c r="D79" s="93">
        <f>C79/55</f>
        <v>0</v>
      </c>
      <c r="E79" s="94"/>
    </row>
  </sheetData>
  <mergeCells count="2">
    <mergeCell ref="G3:H3"/>
    <mergeCell ref="I69:I70"/>
  </mergeCells>
  <pageMargins left="0.24" right="0.16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57EF64CDAB3418D8B6037898410D2" ma:contentTypeVersion="14" ma:contentTypeDescription="Create a new document." ma:contentTypeScope="" ma:versionID="fb84eac750874fbe4968813771e02cb2">
  <xsd:schema xmlns:xsd="http://www.w3.org/2001/XMLSchema" xmlns:xs="http://www.w3.org/2001/XMLSchema" xmlns:p="http://schemas.microsoft.com/office/2006/metadata/properties" xmlns:ns2="ade74814-3a41-43fc-a07f-81f81f94ee80" xmlns:ns3="37a253c4-3dad-44c9-a1df-0a04370c42db" xmlns:ns4="87fb9d41-735a-41f2-9015-9454989a2a95" xmlns:ns5="40630e82-b1b8-4bd4-959b-22dc7f2c52f0" targetNamespace="http://schemas.microsoft.com/office/2006/metadata/properties" ma:root="true" ma:fieldsID="b7ed40b6aacf41a4e47155c14f94c7b7" ns2:_="" ns3:_="" ns4:_="" ns5:_="">
    <xsd:import namespace="ade74814-3a41-43fc-a07f-81f81f94ee80"/>
    <xsd:import namespace="37a253c4-3dad-44c9-a1df-0a04370c42db"/>
    <xsd:import namespace="87fb9d41-735a-41f2-9015-9454989a2a95"/>
    <xsd:import namespace="40630e82-b1b8-4bd4-959b-22dc7f2c52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Locatio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74814-3a41-43fc-a07f-81f81f94ee8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253c4-3dad-44c9-a1df-0a04370c4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b9d41-735a-41f2-9015-9454989a2a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30e82-b1b8-4bd4-959b-22dc7f2c52f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fbc8dc4-96b7-4541-9882-38c271cc80cb}" ma:internalName="TaxCatchAll" ma:showField="CatchAllData" ma:web="40630e82-b1b8-4bd4-959b-22dc7f2c5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5C5A98-27C7-44AB-BE0A-101BE4176CCC}">
  <ds:schemaRefs>
    <ds:schemaRef ds:uri="http://schemas.microsoft.com/sharepoint/events"/>
    <ds:schemaRef ds:uri=""/>
  </ds:schemaRefs>
</ds:datastoreItem>
</file>

<file path=customXml/itemProps2.xml><?xml version="1.0" encoding="utf-8"?>
<ds:datastoreItem xmlns:ds="http://schemas.openxmlformats.org/officeDocument/2006/customXml" ds:itemID="{3E8ADC78-E435-4A15-9A89-D2D1671CFB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0B00DB-E5EF-47EF-A96A-77ED3778E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e74814-3a41-43fc-a07f-81f81f94ee80"/>
    <ds:schemaRef ds:uri="37a253c4-3dad-44c9-a1df-0a04370c42db"/>
    <ds:schemaRef ds:uri="87fb9d41-735a-41f2-9015-9454989a2a95"/>
    <ds:schemaRef ds:uri="40630e82-b1b8-4bd4-959b-22dc7f2c5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>U.S.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Ponting, Maria Salve Catriona U (Manila)</cp:lastModifiedBy>
  <cp:revision/>
  <dcterms:created xsi:type="dcterms:W3CDTF">2012-02-09T09:05:29Z</dcterms:created>
  <dcterms:modified xsi:type="dcterms:W3CDTF">2022-07-29T09:51:40Z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etDate">
    <vt:lpwstr>2022-06-13T05:23:23Z</vt:lpwstr>
  </property>
  <property fmtid="{D5CDD505-2E9C-101B-9397-08002B2CF9AE}" pid="4" name="MSIP_Label_1665d9ee-429a-4d5f-97cc-cfb56e044a6e_Method">
    <vt:lpwstr>Privileged</vt:lpwstr>
  </property>
  <property fmtid="{D5CDD505-2E9C-101B-9397-08002B2CF9AE}" pid="5" name="MSIP_Label_1665d9ee-429a-4d5f-97cc-cfb56e044a6e_Name">
    <vt:lpwstr>1665d9ee-429a-4d5f-97cc-cfb56e044a6e</vt:lpwstr>
  </property>
  <property fmtid="{D5CDD505-2E9C-101B-9397-08002B2CF9AE}" pid="6" name="MSIP_Label_1665d9ee-429a-4d5f-97cc-cfb56e044a6e_SiteId">
    <vt:lpwstr>66cf5074-5afe-48d1-a691-a12b2121f44b</vt:lpwstr>
  </property>
  <property fmtid="{D5CDD505-2E9C-101B-9397-08002B2CF9AE}" pid="7" name="MSIP_Label_1665d9ee-429a-4d5f-97cc-cfb56e044a6e_ActionId">
    <vt:lpwstr>2f0bfa66-9600-40fe-923b-d11fe89dd31a</vt:lpwstr>
  </property>
  <property fmtid="{D5CDD505-2E9C-101B-9397-08002B2CF9AE}" pid="8" name="MSIP_Label_1665d9ee-429a-4d5f-97cc-cfb56e044a6e_ContentBits">
    <vt:lpwstr>0</vt:lpwstr>
  </property>
</Properties>
</file>