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usdos.sharepoint.com/sites/manila/Internal/CP/- Office Shared/CONTRACTING/Contracts 2022/KCA_HSI_INL CHILD EXPLOITATION TRAINING/AMENDMENT/"/>
    </mc:Choice>
  </mc:AlternateContent>
  <xr:revisionPtr revIDLastSave="1" documentId="8_{72079A1C-B501-4720-9F6B-9335412782B2}" xr6:coauthVersionLast="47" xr6:coauthVersionMax="47" xr10:uidLastSave="{50DFC2C3-5891-4A3F-AAC6-678441090416}"/>
  <bookViews>
    <workbookView xWindow="25080" yWindow="-120" windowWidth="19440" windowHeight="15000" xr2:uid="{00000000-000D-0000-FFFF-FFFF00000000}"/>
  </bookViews>
  <sheets>
    <sheet name="TECHNICAL SPECIFICATIONS" sheetId="5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7" i="5" l="1"/>
  <c r="H43" i="5" l="1"/>
  <c r="H42" i="5"/>
  <c r="H41" i="5"/>
  <c r="H40" i="5"/>
  <c r="H31" i="5"/>
  <c r="H28" i="5"/>
  <c r="H24" i="5"/>
  <c r="H20" i="5"/>
  <c r="H44" i="5" l="1"/>
  <c r="H68" i="5" s="1"/>
  <c r="C71" i="5" l="1"/>
  <c r="C72" i="5" l="1"/>
</calcChain>
</file>

<file path=xl/sharedStrings.xml><?xml version="1.0" encoding="utf-8"?>
<sst xmlns="http://schemas.openxmlformats.org/spreadsheetml/2006/main" count="124" uniqueCount="87">
  <si>
    <t>I.</t>
  </si>
  <si>
    <t>TOTAL COST:</t>
  </si>
  <si>
    <t>YES</t>
  </si>
  <si>
    <t>NO</t>
  </si>
  <si>
    <t>II.</t>
  </si>
  <si>
    <t>COST/DAY, PHP</t>
  </si>
  <si>
    <t>cost of additional ammenities/day, PHP</t>
  </si>
  <si>
    <t>TOTAL FUNCTION RM. RATES, PHP:</t>
  </si>
  <si>
    <t>GRAND TOTAL:</t>
  </si>
  <si>
    <t>GRAND TOTAL , PHP:</t>
  </si>
  <si>
    <t>DESCRIPTION</t>
  </si>
  <si>
    <t>NO. OF PAX</t>
  </si>
  <si>
    <t>BEGIN DATE</t>
  </si>
  <si>
    <t>END DATE</t>
  </si>
  <si>
    <t>NO. OF DAYS</t>
  </si>
  <si>
    <t>a</t>
  </si>
  <si>
    <t>b</t>
  </si>
  <si>
    <t>e</t>
  </si>
  <si>
    <t>f</t>
  </si>
  <si>
    <t>g</t>
  </si>
  <si>
    <t>FUNCTION ROOM  - AV and other Rqmts</t>
  </si>
  <si>
    <t xml:space="preserve">Complimentary notepad, pens/pencils and mint candies </t>
  </si>
  <si>
    <t>Alcohol dispensers - entrance of function room</t>
  </si>
  <si>
    <t>Complimentary use of air ionizers</t>
  </si>
  <si>
    <t>Complimentary use of whiteboards, flipcharts, markers, erasers</t>
  </si>
  <si>
    <t>Exclusive use of function rooms and dining room</t>
  </si>
  <si>
    <t>Parking space for for event attendees</t>
  </si>
  <si>
    <t>AV Technician Support</t>
  </si>
  <si>
    <t>IT Technician Support</t>
  </si>
  <si>
    <t xml:space="preserve">LED Wall Display </t>
  </si>
  <si>
    <t>Basic PA/Sound System</t>
  </si>
  <si>
    <t>Podium w/ microphone connected to sound system</t>
  </si>
  <si>
    <t xml:space="preserve">2 floor wireless microphones </t>
  </si>
  <si>
    <t>Dedicated LAN internet - 25-30mbps, capable of presentations</t>
  </si>
  <si>
    <t xml:space="preserve">Function Rooms </t>
  </si>
  <si>
    <t>HSI 10x10ft and 7x7ftTarpaulin Framing Services</t>
  </si>
  <si>
    <t>Ingress: 9/18/2022, 4-6PM</t>
  </si>
  <si>
    <t>Classroom Set up for 25 students. One Table = One student</t>
  </si>
  <si>
    <t>Provide electric outlet for each desk to plug in all training laptops</t>
  </si>
  <si>
    <t>Social distancing must be regarded</t>
  </si>
  <si>
    <t xml:space="preserve">Must be a connecting room to ballroom </t>
  </si>
  <si>
    <t>Cocktail set up</t>
  </si>
  <si>
    <t>Red Carpet</t>
  </si>
  <si>
    <t xml:space="preserve">Stage with max of 1.5ft. </t>
  </si>
  <si>
    <t>Ingress: 9/28/2022, 6-8PM</t>
  </si>
  <si>
    <t>Registration Area (outside of function room)</t>
  </si>
  <si>
    <t>Provide aisle stanchions</t>
  </si>
  <si>
    <t>Provide stage with atleast 1.5ft height</t>
  </si>
  <si>
    <t>Venue must be available from 9/19/22 - 9/23/22 and 
9/26/22 - 29/2022</t>
  </si>
  <si>
    <t>c</t>
  </si>
  <si>
    <t>d</t>
  </si>
  <si>
    <t>Must provide a dining ambiance , dining room with privacy, round table set up by 8</t>
  </si>
  <si>
    <t>For confidentiality purposes of the training subject matter, Location of the ballroom must provide privacy. It must show evident distance from other hotel function room and its ongoing events</t>
  </si>
  <si>
    <t>Conference Package and Room Accommodation in Clark, Pampanga</t>
  </si>
  <si>
    <t>&lt;-- pls. fill-in estimated distance (in kms)</t>
  </si>
  <si>
    <t>Hotel venue must be minimum 9-10Km away  from Clark central business park (Clark Global City)</t>
  </si>
  <si>
    <t>Location of venue will be in Clark, Angeles, Pampanga</t>
  </si>
  <si>
    <t>REMARKS</t>
  </si>
  <si>
    <t>Location Requirements</t>
  </si>
  <si>
    <t>Must be high ceiling ballroom, at least 17ft, 
minimum Dimension: 72x75ft.</t>
  </si>
  <si>
    <t>Lounge setup with 3-seater sofa, 2 single sofa and coffee table.</t>
  </si>
  <si>
    <r>
      <rPr>
        <b/>
        <sz val="9"/>
        <color rgb="FF000000"/>
        <rFont val="Calibri"/>
        <family val="2"/>
        <scheme val="minor"/>
      </rPr>
      <t xml:space="preserve">INCLUSIONS IN CONFERENCE PACKAGE
</t>
    </r>
    <r>
      <rPr>
        <b/>
        <u/>
        <sz val="9"/>
        <color rgb="FF000000"/>
        <rFont val="Calibri"/>
        <family val="2"/>
        <scheme val="minor"/>
      </rPr>
      <t xml:space="preserve">
</t>
    </r>
    <r>
      <rPr>
        <b/>
        <u/>
        <sz val="9"/>
        <color rgb="FFFF0000"/>
        <rFont val="Calibri"/>
        <family val="2"/>
        <scheme val="minor"/>
      </rPr>
      <t>(please mark if each of  the following requirements is part of the conference package. If not, provide its corresponding cost)</t>
    </r>
  </si>
  <si>
    <r>
      <rPr>
        <b/>
        <sz val="9"/>
        <color theme="1"/>
        <rFont val="Calibri"/>
        <family val="2"/>
        <scheme val="minor"/>
      </rPr>
      <t>Plated Lunch with 1 round of drink</t>
    </r>
    <r>
      <rPr>
        <sz val="9"/>
        <color theme="1"/>
        <rFont val="Calibri"/>
        <family val="2"/>
        <scheme val="minor"/>
      </rPr>
      <t xml:space="preserve">
   Week 1: 9/19/2022 - 9/23/2022 (5 days)
   Week 2: 9/26-29/2022 (4 days)
   Total: 9 days</t>
    </r>
  </si>
  <si>
    <r>
      <rPr>
        <b/>
        <sz val="9"/>
        <color theme="1"/>
        <rFont val="Calibri"/>
        <family val="2"/>
        <scheme val="minor"/>
      </rPr>
      <t xml:space="preserve">Complimentary flowing water, coffee and tea </t>
    </r>
    <r>
      <rPr>
        <sz val="9"/>
        <color theme="1"/>
        <rFont val="Calibri"/>
        <family val="2"/>
        <scheme val="minor"/>
      </rPr>
      <t xml:space="preserve">
   Week 1: 9/19/2022 - 9/23/2022 (5 days)
   Week 2: 9/26-29/2022 (4 days)
   Total: 9 days</t>
    </r>
  </si>
  <si>
    <r>
      <rPr>
        <b/>
        <sz val="9"/>
        <color theme="1"/>
        <rFont val="Calibri"/>
        <family val="2"/>
        <scheme val="minor"/>
      </rPr>
      <t>Plated Dinner with 1 round of drink</t>
    </r>
    <r>
      <rPr>
        <sz val="9"/>
        <color theme="1"/>
        <rFont val="Calibri"/>
        <family val="2"/>
        <scheme val="minor"/>
      </rPr>
      <t xml:space="preserve">
   Week 1: 9/19/2022 - 9/23/2022 (5 days)
   Week 2: 9/26-28/2022 (3 days)
   Total: 8 days</t>
    </r>
  </si>
  <si>
    <t>The contractor shall provide conference package on 9/19/2022-9/29/2022.
* CHARGING: Please confirm if hotel can meet below arrangements for --- actual charges shall apply not exceeding the maximum guaranteed no. of persons</t>
  </si>
  <si>
    <t>TOTAL (Conference Package):</t>
  </si>
  <si>
    <t>TOTAL (Conference Inclusions):</t>
  </si>
  <si>
    <r>
      <rPr>
        <b/>
        <sz val="9"/>
        <color rgb="FF000000"/>
        <rFont val="Calibri"/>
        <family val="2"/>
        <scheme val="minor"/>
      </rPr>
      <t xml:space="preserve">REQUIREMENTS MAIN CONFERENCE ROOM:
</t>
    </r>
    <r>
      <rPr>
        <b/>
        <u/>
        <sz val="9"/>
        <color rgb="FF000000"/>
        <rFont val="Calibri"/>
        <family val="2"/>
        <scheme val="minor"/>
      </rPr>
      <t xml:space="preserve">
</t>
    </r>
    <r>
      <rPr>
        <b/>
        <u/>
        <sz val="9"/>
        <color rgb="FFFF0000"/>
        <rFont val="Calibri"/>
        <family val="2"/>
        <scheme val="minor"/>
      </rPr>
      <t>(please mark if each of  the following requirements is part of the conference package. If not, provide its corresponding cost)</t>
    </r>
  </si>
  <si>
    <r>
      <rPr>
        <b/>
        <sz val="9"/>
        <color rgb="FF000000"/>
        <rFont val="Calibri"/>
        <family val="2"/>
        <scheme val="minor"/>
      </rPr>
      <t xml:space="preserve">REQUIREMENTS LUNCH VENUE:
</t>
    </r>
    <r>
      <rPr>
        <b/>
        <u/>
        <sz val="9"/>
        <color rgb="FF000000"/>
        <rFont val="Calibri"/>
        <family val="2"/>
        <scheme val="minor"/>
      </rPr>
      <t xml:space="preserve">
</t>
    </r>
    <r>
      <rPr>
        <b/>
        <u/>
        <sz val="9"/>
        <color rgb="FFFF0000"/>
        <rFont val="Calibri"/>
        <family val="2"/>
        <scheme val="minor"/>
      </rPr>
      <t>(please mark if each of  the following requirements is part of the conference package. If not, provide its corresponding cost)</t>
    </r>
  </si>
  <si>
    <r>
      <rPr>
        <b/>
        <sz val="9"/>
        <color rgb="FF000000"/>
        <rFont val="Calibri"/>
        <family val="2"/>
        <scheme val="minor"/>
      </rPr>
      <t xml:space="preserve">REQUIREMENTS HOLDING ROOM:
</t>
    </r>
    <r>
      <rPr>
        <b/>
        <u/>
        <sz val="9"/>
        <color rgb="FF000000"/>
        <rFont val="Calibri"/>
        <family val="2"/>
        <scheme val="minor"/>
      </rPr>
      <t xml:space="preserve">
</t>
    </r>
    <r>
      <rPr>
        <b/>
        <u/>
        <sz val="9"/>
        <color rgb="FFFF0000"/>
        <rFont val="Calibri"/>
        <family val="2"/>
        <scheme val="minor"/>
      </rPr>
      <t>(please mark if each of  the following requirements is part of the conference package. If not, provide its corresponding cost)</t>
    </r>
  </si>
  <si>
    <r>
      <t xml:space="preserve">MAIN CONFERENCE ROOM
   </t>
    </r>
    <r>
      <rPr>
        <sz val="9"/>
        <color theme="1"/>
        <rFont val="Calibri"/>
        <family val="2"/>
        <scheme val="minor"/>
      </rPr>
      <t>Week 1: 9/19/2022 - 9/23/2022 (5 days)
   Week 2: 9/26-29/2022 (4 days)
   Total: 9 days</t>
    </r>
  </si>
  <si>
    <t>LUNCH VENUE from 9/19/22 - 9/23/22 and 9/26/22-29/2022</t>
  </si>
  <si>
    <t xml:space="preserve">HOLDING ROOM to accommodate VIP guests, speakers and instructors and immediate meetings from 9/19/22 - 9/23/22 and 9/26/22-29/2022. </t>
  </si>
  <si>
    <r>
      <rPr>
        <b/>
        <sz val="9"/>
        <color rgb="FF000000"/>
        <rFont val="Calibri"/>
        <family val="2"/>
        <scheme val="minor"/>
      </rPr>
      <t xml:space="preserve">REQUIREMENTS NETWORKING ROOM:
</t>
    </r>
    <r>
      <rPr>
        <b/>
        <u/>
        <sz val="9"/>
        <color rgb="FF000000"/>
        <rFont val="Calibri"/>
        <family val="2"/>
        <scheme val="minor"/>
      </rPr>
      <t xml:space="preserve">
</t>
    </r>
    <r>
      <rPr>
        <b/>
        <u/>
        <sz val="9"/>
        <color rgb="FFFF0000"/>
        <rFont val="Calibri"/>
        <family val="2"/>
        <scheme val="minor"/>
      </rPr>
      <t>(please mark if each of  the following requirements is part of the conference package. If not, provide its corresponding cost)</t>
    </r>
  </si>
  <si>
    <t>NETWORKING ROOM on 9/20/2022, 3pm</t>
  </si>
  <si>
    <r>
      <rPr>
        <b/>
        <sz val="9"/>
        <color rgb="FF000000"/>
        <rFont val="Calibri"/>
        <family val="2"/>
        <scheme val="minor"/>
      </rPr>
      <t xml:space="preserve">REQUIREMENTS FOR CONFERENCE ROOM/GRADUATION ROOM:
</t>
    </r>
    <r>
      <rPr>
        <b/>
        <u/>
        <sz val="9"/>
        <color rgb="FF000000"/>
        <rFont val="Calibri"/>
        <family val="2"/>
        <scheme val="minor"/>
      </rPr>
      <t xml:space="preserve">
</t>
    </r>
    <r>
      <rPr>
        <b/>
        <u/>
        <sz val="9"/>
        <color rgb="FFFF0000"/>
        <rFont val="Calibri"/>
        <family val="2"/>
        <scheme val="minor"/>
      </rPr>
      <t>(please mark if each of  the following requirements is part of the conference package. If not, provide its corresponding cost)</t>
    </r>
  </si>
  <si>
    <t>BANQUET REQUIREMENTS</t>
  </si>
  <si>
    <t>RFQ NO. 19RP3822Q0164-0001</t>
  </si>
  <si>
    <t xml:space="preserve">CONFERENCE ROOM/GRADUATION ROOM
- For graduation ceremony, 2pm. </t>
  </si>
  <si>
    <t>4 chairs in a row</t>
  </si>
  <si>
    <t>Theater set up for 25 pax</t>
  </si>
  <si>
    <t xml:space="preserve">Complimentary  hi-speed Wi-Fi that can accommodate the workshop </t>
  </si>
  <si>
    <t>Complimentary bottled water service
(Replenished daily)</t>
  </si>
  <si>
    <t>Complimentary hygiene and sanitation kits 
(replenished daily)</t>
  </si>
  <si>
    <t>To provide HDMI cords for 25 HP desktops for each table In the classroom</t>
  </si>
  <si>
    <r>
      <rPr>
        <b/>
        <sz val="9"/>
        <color theme="1"/>
        <rFont val="Calibri"/>
        <family val="2"/>
        <scheme val="minor"/>
      </rPr>
      <t>AM and PM snacks - Cocktail set up outside the ballroom | Cocktail table cloth color must be changed daily.</t>
    </r>
    <r>
      <rPr>
        <sz val="9"/>
        <color theme="1"/>
        <rFont val="Calibri"/>
        <family val="2"/>
        <scheme val="minor"/>
      </rPr>
      <t xml:space="preserve">
   Week 1: 9/19/2022 - 9/23/2022 (5 days)
   Week 2: 9/26-29/2022 (4 days)
   Total: 9 days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</si>
</sst>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u/>
      <sz val="9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37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wrapText="1"/>
    </xf>
    <xf numFmtId="0" fontId="4" fillId="3" borderId="1" xfId="0" applyFont="1" applyFill="1" applyBorder="1" applyAlignment="1">
      <alignment horizontal="right" wrapText="1"/>
    </xf>
    <xf numFmtId="0" fontId="8" fillId="0" borderId="0" xfId="0" applyFont="1" applyAlignment="1">
      <alignment horizontal="left" vertical="center"/>
    </xf>
    <xf numFmtId="2" fontId="3" fillId="0" borderId="1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2" fontId="4" fillId="3" borderId="1" xfId="0" applyNumberFormat="1" applyFont="1" applyFill="1" applyBorder="1" applyAlignment="1">
      <alignment horizontal="right"/>
    </xf>
    <xf numFmtId="0" fontId="16" fillId="0" borderId="0" xfId="0" applyFont="1"/>
    <xf numFmtId="0" fontId="17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center" inden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6" fillId="0" borderId="0" xfId="0" applyFont="1"/>
    <xf numFmtId="0" fontId="16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2" fontId="3" fillId="0" borderId="0" xfId="0" applyNumberFormat="1" applyFont="1" applyAlignment="1">
      <alignment horizontal="center" wrapText="1"/>
    </xf>
    <xf numFmtId="2" fontId="19" fillId="0" borderId="0" xfId="0" quotePrefix="1" applyNumberFormat="1" applyFont="1" applyBorder="1" applyAlignment="1">
      <alignment vertical="center"/>
    </xf>
    <xf numFmtId="2" fontId="0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7" fillId="0" borderId="1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2" fontId="3" fillId="4" borderId="2" xfId="0" quotePrefix="1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14" fontId="4" fillId="4" borderId="2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/>
    </xf>
    <xf numFmtId="2" fontId="3" fillId="5" borderId="2" xfId="0" quotePrefix="1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 wrapText="1"/>
    </xf>
    <xf numFmtId="2" fontId="3" fillId="5" borderId="2" xfId="0" applyNumberFormat="1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4" fontId="4" fillId="6" borderId="2" xfId="0" applyNumberFormat="1" applyFont="1" applyFill="1" applyBorder="1" applyAlignment="1">
      <alignment horizontal="center" vertical="center"/>
    </xf>
    <xf numFmtId="2" fontId="3" fillId="6" borderId="2" xfId="0" quotePrefix="1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left" vertical="center" wrapText="1"/>
    </xf>
    <xf numFmtId="2" fontId="3" fillId="6" borderId="2" xfId="0" applyNumberFormat="1" applyFont="1" applyFill="1" applyBorder="1" applyAlignment="1">
      <alignment vertical="center"/>
    </xf>
    <xf numFmtId="0" fontId="4" fillId="8" borderId="2" xfId="0" applyFont="1" applyFill="1" applyBorder="1" applyAlignment="1">
      <alignment horizontal="center" vertical="center"/>
    </xf>
    <xf numFmtId="2" fontId="3" fillId="8" borderId="2" xfId="0" quotePrefix="1" applyNumberFormat="1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left" vertical="center" wrapText="1"/>
    </xf>
    <xf numFmtId="14" fontId="4" fillId="8" borderId="2" xfId="0" applyNumberFormat="1" applyFont="1" applyFill="1" applyBorder="1" applyAlignment="1">
      <alignment horizontal="center" vertical="center"/>
    </xf>
    <xf numFmtId="2" fontId="3" fillId="8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horizontal="center" vertical="center"/>
    </xf>
    <xf numFmtId="14" fontId="4" fillId="9" borderId="2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left" vertical="center" wrapText="1" indent="1"/>
    </xf>
    <xf numFmtId="2" fontId="3" fillId="9" borderId="2" xfId="0" quotePrefix="1" applyNumberFormat="1" applyFont="1" applyFill="1" applyBorder="1" applyAlignment="1">
      <alignment horizontal="left" vertical="center" wrapText="1" indent="1"/>
    </xf>
    <xf numFmtId="2" fontId="4" fillId="9" borderId="2" xfId="0" applyNumberFormat="1" applyFont="1" applyFill="1" applyBorder="1" applyAlignment="1">
      <alignment horizontal="right" vertical="center" indent="1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2" applyNumberFormat="1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2" fontId="3" fillId="0" borderId="2" xfId="0" quotePrefix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164" fontId="4" fillId="9" borderId="2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9" fillId="0" borderId="6" xfId="0" quotePrefix="1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16" fillId="0" borderId="7" xfId="0" applyFont="1" applyBorder="1"/>
    <xf numFmtId="0" fontId="16" fillId="0" borderId="7" xfId="0" applyFont="1" applyBorder="1" applyAlignment="1">
      <alignment vertical="center"/>
    </xf>
    <xf numFmtId="0" fontId="3" fillId="3" borderId="8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 wrapText="1"/>
    </xf>
    <xf numFmtId="2" fontId="3" fillId="3" borderId="9" xfId="0" applyNumberFormat="1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vertical="center"/>
    </xf>
    <xf numFmtId="0" fontId="16" fillId="5" borderId="7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vertical="center"/>
    </xf>
    <xf numFmtId="0" fontId="16" fillId="8" borderId="7" xfId="0" applyFont="1" applyFill="1" applyBorder="1" applyAlignment="1">
      <alignment vertical="center" wrapText="1"/>
    </xf>
    <xf numFmtId="0" fontId="3" fillId="8" borderId="13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vertical="center"/>
    </xf>
    <xf numFmtId="0" fontId="3" fillId="9" borderId="13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6" fillId="10" borderId="16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14" fontId="4" fillId="4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2" fontId="3" fillId="4" borderId="11" xfId="0" quotePrefix="1" applyNumberFormat="1" applyFont="1" applyFill="1" applyBorder="1" applyAlignment="1">
      <alignment vertical="center" wrapText="1"/>
    </xf>
    <xf numFmtId="2" fontId="4" fillId="4" borderId="11" xfId="0" applyNumberFormat="1" applyFont="1" applyFill="1" applyBorder="1" applyAlignment="1">
      <alignment vertical="center"/>
    </xf>
    <xf numFmtId="0" fontId="16" fillId="4" borderId="12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vertical="center" wrapText="1"/>
    </xf>
    <xf numFmtId="14" fontId="4" fillId="4" borderId="18" xfId="0" applyNumberFormat="1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2" fontId="3" fillId="4" borderId="18" xfId="0" quotePrefix="1" applyNumberFormat="1" applyFont="1" applyFill="1" applyBorder="1" applyAlignment="1">
      <alignment vertical="center" wrapText="1"/>
    </xf>
    <xf numFmtId="2" fontId="3" fillId="4" borderId="18" xfId="0" applyNumberFormat="1" applyFont="1" applyFill="1" applyBorder="1" applyAlignment="1">
      <alignment vertical="center"/>
    </xf>
    <xf numFmtId="0" fontId="16" fillId="4" borderId="19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14" fontId="4" fillId="5" borderId="11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2" fontId="3" fillId="5" borderId="11" xfId="0" quotePrefix="1" applyNumberFormat="1" applyFont="1" applyFill="1" applyBorder="1" applyAlignment="1">
      <alignment horizontal="center" vertical="center" wrapText="1"/>
    </xf>
    <xf numFmtId="2" fontId="4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vertical="center"/>
    </xf>
    <xf numFmtId="2" fontId="3" fillId="5" borderId="18" xfId="0" quotePrefix="1" applyNumberFormat="1" applyFont="1" applyFill="1" applyBorder="1" applyAlignment="1">
      <alignment horizontal="center" vertical="center" wrapText="1"/>
    </xf>
    <xf numFmtId="2" fontId="3" fillId="5" borderId="18" xfId="0" applyNumberFormat="1" applyFont="1" applyFill="1" applyBorder="1" applyAlignment="1">
      <alignment vertical="center"/>
    </xf>
    <xf numFmtId="0" fontId="16" fillId="5" borderId="19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horizontal="center" vertical="center" wrapText="1"/>
    </xf>
    <xf numFmtId="14" fontId="4" fillId="6" borderId="11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2" fontId="3" fillId="6" borderId="11" xfId="0" quotePrefix="1" applyNumberFormat="1" applyFont="1" applyFill="1" applyBorder="1" applyAlignment="1">
      <alignment horizontal="center" vertical="center" wrapText="1"/>
    </xf>
    <xf numFmtId="2" fontId="4" fillId="6" borderId="11" xfId="0" applyNumberFormat="1" applyFont="1" applyFill="1" applyBorder="1" applyAlignment="1">
      <alignment vertical="center"/>
    </xf>
    <xf numFmtId="0" fontId="16" fillId="6" borderId="12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center" vertical="center" wrapText="1"/>
    </xf>
    <xf numFmtId="14" fontId="4" fillId="6" borderId="18" xfId="0" applyNumberFormat="1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2" fontId="3" fillId="6" borderId="18" xfId="0" quotePrefix="1" applyNumberFormat="1" applyFont="1" applyFill="1" applyBorder="1" applyAlignment="1">
      <alignment horizontal="center" vertical="center" wrapText="1"/>
    </xf>
    <xf numFmtId="2" fontId="3" fillId="6" borderId="18" xfId="0" applyNumberFormat="1" applyFont="1" applyFill="1" applyBorder="1" applyAlignment="1">
      <alignment vertical="center"/>
    </xf>
    <xf numFmtId="0" fontId="16" fillId="6" borderId="19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center" vertical="center"/>
    </xf>
    <xf numFmtId="14" fontId="4" fillId="7" borderId="11" xfId="0" applyNumberFormat="1" applyFont="1" applyFill="1" applyBorder="1" applyAlignment="1">
      <alignment horizontal="center" vertical="center"/>
    </xf>
    <xf numFmtId="2" fontId="3" fillId="7" borderId="11" xfId="0" quotePrefix="1" applyNumberFormat="1" applyFont="1" applyFill="1" applyBorder="1" applyAlignment="1">
      <alignment horizontal="center" vertical="center" wrapText="1"/>
    </xf>
    <xf numFmtId="2" fontId="4" fillId="7" borderId="11" xfId="0" applyNumberFormat="1" applyFont="1" applyFill="1" applyBorder="1" applyAlignment="1">
      <alignment vertical="center"/>
    </xf>
    <xf numFmtId="0" fontId="16" fillId="7" borderId="12" xfId="0" applyFont="1" applyFill="1" applyBorder="1" applyAlignment="1">
      <alignment vertical="center"/>
    </xf>
    <xf numFmtId="0" fontId="3" fillId="7" borderId="17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center" vertical="center"/>
    </xf>
    <xf numFmtId="14" fontId="4" fillId="7" borderId="18" xfId="0" applyNumberFormat="1" applyFont="1" applyFill="1" applyBorder="1" applyAlignment="1">
      <alignment horizontal="center" vertical="center"/>
    </xf>
    <xf numFmtId="2" fontId="3" fillId="7" borderId="18" xfId="0" quotePrefix="1" applyNumberFormat="1" applyFont="1" applyFill="1" applyBorder="1" applyAlignment="1">
      <alignment horizontal="center" vertical="center" wrapText="1"/>
    </xf>
    <xf numFmtId="2" fontId="3" fillId="7" borderId="18" xfId="0" applyNumberFormat="1" applyFont="1" applyFill="1" applyBorder="1" applyAlignment="1">
      <alignment vertical="center"/>
    </xf>
    <xf numFmtId="0" fontId="16" fillId="7" borderId="19" xfId="0" applyFont="1" applyFill="1" applyBorder="1" applyAlignment="1">
      <alignment vertical="center"/>
    </xf>
    <xf numFmtId="0" fontId="4" fillId="8" borderId="10" xfId="0" applyFont="1" applyFill="1" applyBorder="1" applyAlignment="1">
      <alignment horizontal="center" vertical="center"/>
    </xf>
    <xf numFmtId="2" fontId="3" fillId="8" borderId="11" xfId="0" quotePrefix="1" applyNumberFormat="1" applyFont="1" applyFill="1" applyBorder="1" applyAlignment="1">
      <alignment horizontal="center" vertical="center" wrapText="1"/>
    </xf>
    <xf numFmtId="2" fontId="4" fillId="8" borderId="11" xfId="0" applyNumberFormat="1" applyFont="1" applyFill="1" applyBorder="1" applyAlignment="1">
      <alignment vertical="center"/>
    </xf>
    <xf numFmtId="0" fontId="16" fillId="8" borderId="12" xfId="0" applyFont="1" applyFill="1" applyBorder="1" applyAlignment="1">
      <alignment vertical="center" wrapText="1"/>
    </xf>
    <xf numFmtId="0" fontId="3" fillId="8" borderId="17" xfId="0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horizontal="center" vertical="center"/>
    </xf>
    <xf numFmtId="14" fontId="4" fillId="8" borderId="18" xfId="0" applyNumberFormat="1" applyFont="1" applyFill="1" applyBorder="1" applyAlignment="1">
      <alignment horizontal="center" vertical="center"/>
    </xf>
    <xf numFmtId="2" fontId="3" fillId="8" borderId="18" xfId="0" quotePrefix="1" applyNumberFormat="1" applyFont="1" applyFill="1" applyBorder="1" applyAlignment="1">
      <alignment horizontal="center" vertical="center" wrapText="1"/>
    </xf>
    <xf numFmtId="2" fontId="3" fillId="8" borderId="18" xfId="0" applyNumberFormat="1" applyFont="1" applyFill="1" applyBorder="1" applyAlignment="1">
      <alignment vertical="center"/>
    </xf>
    <xf numFmtId="0" fontId="16" fillId="8" borderId="19" xfId="0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vertical="center"/>
    </xf>
    <xf numFmtId="14" fontId="4" fillId="9" borderId="11" xfId="0" applyNumberFormat="1" applyFont="1" applyFill="1" applyBorder="1" applyAlignment="1">
      <alignment horizontal="center" vertical="center"/>
    </xf>
    <xf numFmtId="2" fontId="3" fillId="9" borderId="11" xfId="0" quotePrefix="1" applyNumberFormat="1" applyFont="1" applyFill="1" applyBorder="1" applyAlignment="1">
      <alignment horizontal="center" vertical="center" wrapText="1"/>
    </xf>
    <xf numFmtId="2" fontId="3" fillId="9" borderId="11" xfId="0" applyNumberFormat="1" applyFont="1" applyFill="1" applyBorder="1" applyAlignment="1">
      <alignment vertical="center"/>
    </xf>
    <xf numFmtId="0" fontId="16" fillId="9" borderId="12" xfId="0" applyFont="1" applyFill="1" applyBorder="1" applyAlignment="1">
      <alignment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left" vertical="center" wrapText="1" indent="1"/>
    </xf>
    <xf numFmtId="0" fontId="4" fillId="9" borderId="18" xfId="0" applyFont="1" applyFill="1" applyBorder="1" applyAlignment="1">
      <alignment horizontal="center" vertical="center"/>
    </xf>
    <xf numFmtId="14" fontId="4" fillId="9" borderId="18" xfId="0" applyNumberFormat="1" applyFont="1" applyFill="1" applyBorder="1" applyAlignment="1">
      <alignment horizontal="center" vertical="center"/>
    </xf>
    <xf numFmtId="2" fontId="3" fillId="9" borderId="18" xfId="0" quotePrefix="1" applyNumberFormat="1" applyFont="1" applyFill="1" applyBorder="1" applyAlignment="1">
      <alignment horizontal="left" vertical="center" wrapText="1" indent="1"/>
    </xf>
    <xf numFmtId="2" fontId="4" fillId="9" borderId="18" xfId="0" applyNumberFormat="1" applyFont="1" applyFill="1" applyBorder="1" applyAlignment="1">
      <alignment horizontal="right" vertical="center" indent="1"/>
    </xf>
    <xf numFmtId="0" fontId="16" fillId="9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/>
    </xf>
    <xf numFmtId="2" fontId="3" fillId="0" borderId="21" xfId="0" quotePrefix="1" applyNumberFormat="1" applyFont="1" applyBorder="1" applyAlignment="1">
      <alignment horizontal="center" vertical="center"/>
    </xf>
    <xf numFmtId="2" fontId="4" fillId="0" borderId="21" xfId="0" quotePrefix="1" applyNumberFormat="1" applyFont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top"/>
    </xf>
    <xf numFmtId="0" fontId="20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 wrapText="1"/>
    </xf>
    <xf numFmtId="2" fontId="3" fillId="0" borderId="18" xfId="2" applyNumberFormat="1" applyFont="1" applyBorder="1" applyAlignment="1">
      <alignment vertical="center"/>
    </xf>
    <xf numFmtId="0" fontId="16" fillId="0" borderId="19" xfId="0" applyFont="1" applyBorder="1"/>
    <xf numFmtId="0" fontId="4" fillId="3" borderId="2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center"/>
    </xf>
    <xf numFmtId="2" fontId="9" fillId="3" borderId="24" xfId="1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/>
    </xf>
    <xf numFmtId="0" fontId="4" fillId="8" borderId="11" xfId="0" applyFont="1" applyFill="1" applyBorder="1" applyAlignment="1">
      <alignment vertical="center" wrapText="1"/>
    </xf>
    <xf numFmtId="0" fontId="4" fillId="8" borderId="11" xfId="0" applyFont="1" applyFill="1" applyBorder="1" applyAlignment="1">
      <alignment horizontal="center" vertical="center" wrapText="1"/>
    </xf>
    <xf numFmtId="14" fontId="4" fillId="8" borderId="11" xfId="0" applyNumberFormat="1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10" borderId="14" xfId="0" applyFont="1" applyFill="1" applyBorder="1" applyAlignment="1">
      <alignment horizontal="left" vertical="center" wrapText="1"/>
    </xf>
    <xf numFmtId="0" fontId="12" fillId="10" borderId="15" xfId="0" applyFont="1" applyFill="1" applyBorder="1" applyAlignment="1">
      <alignment horizontal="left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0</xdr:row>
      <xdr:rowOff>70935</xdr:rowOff>
    </xdr:from>
    <xdr:to>
      <xdr:col>8</xdr:col>
      <xdr:colOff>1633117</xdr:colOff>
      <xdr:row>5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A48A31A5-BB23-5D59-1970-9326AB6051C5}"/>
            </a:ext>
          </a:extLst>
        </xdr:cNvPr>
        <xdr:cNvGrpSpPr/>
      </xdr:nvGrpSpPr>
      <xdr:grpSpPr>
        <a:xfrm>
          <a:off x="9567333" y="70935"/>
          <a:ext cx="1506117" cy="881565"/>
          <a:chOff x="9567333" y="70935"/>
          <a:chExt cx="1506117" cy="945065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2A2D2ECA-04E8-F801-F39E-46AFD3369885}"/>
              </a:ext>
            </a:extLst>
          </xdr:cNvPr>
          <xdr:cNvCxnSpPr/>
        </xdr:nvCxnSpPr>
        <xdr:spPr>
          <a:xfrm flipH="1">
            <a:off x="9567333" y="74083"/>
            <a:ext cx="10584" cy="941917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3BC56642-D662-4EC5-296D-A7FA3C41C5E4}"/>
              </a:ext>
            </a:extLst>
          </xdr:cNvPr>
          <xdr:cNvSpPr/>
        </xdr:nvSpPr>
        <xdr:spPr>
          <a:xfrm>
            <a:off x="9606382" y="70935"/>
            <a:ext cx="1467068" cy="829651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n-US" sz="50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Times New Roman" panose="02020603050405020304" pitchFamily="18" charset="0"/>
                <a:cs typeface="Times New Roman" panose="02020603050405020304" pitchFamily="18" charset="0"/>
              </a:rPr>
              <a:t>0001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EE133-2A6E-44FF-AB54-B86BB1D78DBB}">
  <sheetPr>
    <pageSetUpPr fitToPage="1"/>
  </sheetPr>
  <dimension ref="A1:O72"/>
  <sheetViews>
    <sheetView tabSelected="1" zoomScale="90" zoomScaleNormal="90" workbookViewId="0">
      <selection activeCell="S32" sqref="S32"/>
    </sheetView>
  </sheetViews>
  <sheetFormatPr defaultColWidth="9.140625" defaultRowHeight="12" x14ac:dyDescent="0.2"/>
  <cols>
    <col min="1" max="1" width="3.7109375" style="21" bestFit="1" customWidth="1"/>
    <col min="2" max="2" width="47.85546875" style="6" customWidth="1"/>
    <col min="3" max="3" width="14.7109375" style="7" customWidth="1"/>
    <col min="4" max="4" width="13.7109375" style="7" customWidth="1"/>
    <col min="5" max="5" width="14.7109375" style="7" customWidth="1"/>
    <col min="6" max="6" width="14.42578125" style="7" customWidth="1"/>
    <col min="7" max="7" width="16.7109375" style="38" customWidth="1"/>
    <col min="8" max="8" width="15.7109375" style="9" customWidth="1"/>
    <col min="9" max="9" width="45.85546875" style="18" customWidth="1"/>
    <col min="10" max="16384" width="9.140625" style="10"/>
  </cols>
  <sheetData>
    <row r="1" spans="1:14" ht="15" x14ac:dyDescent="0.25">
      <c r="A1" s="26" t="s">
        <v>78</v>
      </c>
    </row>
    <row r="2" spans="1:14" ht="15" x14ac:dyDescent="0.25">
      <c r="A2" s="26" t="s">
        <v>53</v>
      </c>
    </row>
    <row r="3" spans="1:14" ht="15" x14ac:dyDescent="0.25">
      <c r="A3" s="20"/>
    </row>
    <row r="4" spans="1:14" s="32" customFormat="1" ht="15" x14ac:dyDescent="0.25">
      <c r="A4" s="29" t="s">
        <v>58</v>
      </c>
      <c r="C4" s="30"/>
      <c r="D4" s="30"/>
      <c r="E4" s="30"/>
      <c r="F4" s="30"/>
      <c r="G4" s="38"/>
      <c r="H4" s="31"/>
      <c r="I4" s="33"/>
    </row>
    <row r="5" spans="1:14" ht="15" x14ac:dyDescent="0.25">
      <c r="A5" s="20"/>
      <c r="B5" s="24" t="s">
        <v>56</v>
      </c>
    </row>
    <row r="6" spans="1:14" s="9" customFormat="1" ht="24" x14ac:dyDescent="0.2">
      <c r="A6" s="85"/>
      <c r="B6" s="24" t="s">
        <v>55</v>
      </c>
      <c r="C6" s="233"/>
      <c r="D6" s="233"/>
      <c r="E6" s="234"/>
      <c r="F6" s="86" t="s">
        <v>54</v>
      </c>
      <c r="G6" s="39"/>
    </row>
    <row r="7" spans="1:14" ht="16.5" customHeight="1" x14ac:dyDescent="0.2">
      <c r="B7" s="11"/>
    </row>
    <row r="8" spans="1:14" s="2" customFormat="1" ht="15.75" thickBot="1" x14ac:dyDescent="0.3">
      <c r="A8" s="22" t="s">
        <v>0</v>
      </c>
      <c r="B8" s="1" t="s">
        <v>34</v>
      </c>
      <c r="C8" s="3"/>
      <c r="D8" s="3"/>
      <c r="E8" s="3"/>
      <c r="F8" s="4"/>
      <c r="G8" s="40"/>
      <c r="H8" s="5"/>
      <c r="I8" s="19"/>
    </row>
    <row r="9" spans="1:14" s="9" customFormat="1" x14ac:dyDescent="0.25">
      <c r="A9" s="93"/>
      <c r="B9" s="94" t="s">
        <v>10</v>
      </c>
      <c r="C9" s="95" t="s">
        <v>11</v>
      </c>
      <c r="D9" s="95" t="s">
        <v>12</v>
      </c>
      <c r="E9" s="94" t="s">
        <v>13</v>
      </c>
      <c r="F9" s="94" t="s">
        <v>14</v>
      </c>
      <c r="G9" s="96" t="s">
        <v>5</v>
      </c>
      <c r="H9" s="95" t="s">
        <v>1</v>
      </c>
      <c r="I9" s="97" t="s">
        <v>57</v>
      </c>
    </row>
    <row r="10" spans="1:14" s="9" customFormat="1" ht="44.25" customHeight="1" thickBot="1" x14ac:dyDescent="0.3">
      <c r="A10" s="235" t="s">
        <v>65</v>
      </c>
      <c r="B10" s="236"/>
      <c r="C10" s="236"/>
      <c r="D10" s="236"/>
      <c r="E10" s="236"/>
      <c r="F10" s="236"/>
      <c r="G10" s="236"/>
      <c r="H10" s="236"/>
      <c r="I10" s="113"/>
    </row>
    <row r="11" spans="1:14" s="9" customFormat="1" ht="61.5" customHeight="1" x14ac:dyDescent="0.25">
      <c r="A11" s="114">
        <v>1</v>
      </c>
      <c r="B11" s="115" t="s">
        <v>71</v>
      </c>
      <c r="C11" s="116">
        <v>35</v>
      </c>
      <c r="D11" s="117">
        <v>44823</v>
      </c>
      <c r="E11" s="117">
        <v>44833</v>
      </c>
      <c r="F11" s="118">
        <v>9</v>
      </c>
      <c r="G11" s="119"/>
      <c r="H11" s="120"/>
      <c r="I11" s="121"/>
      <c r="J11" s="36"/>
      <c r="K11" s="36"/>
      <c r="L11" s="36"/>
      <c r="M11" s="36"/>
      <c r="N11" s="36"/>
    </row>
    <row r="12" spans="1:14" s="31" customFormat="1" ht="48" x14ac:dyDescent="0.25">
      <c r="A12" s="99"/>
      <c r="B12" s="46" t="s">
        <v>68</v>
      </c>
      <c r="C12" s="35" t="s">
        <v>2</v>
      </c>
      <c r="D12" s="35" t="s">
        <v>3</v>
      </c>
      <c r="E12" s="45"/>
      <c r="F12" s="35"/>
      <c r="G12" s="47" t="s">
        <v>6</v>
      </c>
      <c r="H12" s="48" t="s">
        <v>1</v>
      </c>
      <c r="I12" s="87"/>
      <c r="J12" s="36"/>
      <c r="K12" s="36"/>
      <c r="L12" s="36"/>
      <c r="M12" s="36"/>
      <c r="N12" s="36"/>
    </row>
    <row r="13" spans="1:14" s="9" customFormat="1" ht="24" x14ac:dyDescent="0.25">
      <c r="A13" s="100" t="s">
        <v>15</v>
      </c>
      <c r="B13" s="49" t="s">
        <v>59</v>
      </c>
      <c r="C13" s="43"/>
      <c r="D13" s="50"/>
      <c r="E13" s="50"/>
      <c r="F13" s="51"/>
      <c r="G13" s="44"/>
      <c r="H13" s="52"/>
      <c r="I13" s="98"/>
      <c r="J13" s="36"/>
      <c r="K13" s="36"/>
      <c r="L13" s="36"/>
      <c r="M13" s="36"/>
      <c r="N13" s="27"/>
    </row>
    <row r="14" spans="1:14" s="9" customFormat="1" ht="48" x14ac:dyDescent="0.25">
      <c r="A14" s="100" t="s">
        <v>16</v>
      </c>
      <c r="B14" s="49" t="s">
        <v>52</v>
      </c>
      <c r="C14" s="43"/>
      <c r="D14" s="50"/>
      <c r="E14" s="50"/>
      <c r="F14" s="51"/>
      <c r="G14" s="44"/>
      <c r="H14" s="52"/>
      <c r="I14" s="101"/>
      <c r="J14" s="31"/>
      <c r="K14" s="31"/>
      <c r="L14" s="31"/>
      <c r="M14" s="31"/>
      <c r="N14" s="31"/>
    </row>
    <row r="15" spans="1:14" s="9" customFormat="1" ht="24" x14ac:dyDescent="0.25">
      <c r="A15" s="100" t="s">
        <v>49</v>
      </c>
      <c r="B15" s="49" t="s">
        <v>48</v>
      </c>
      <c r="C15" s="43"/>
      <c r="D15" s="50"/>
      <c r="E15" s="50"/>
      <c r="F15" s="51"/>
      <c r="G15" s="44"/>
      <c r="H15" s="52"/>
      <c r="I15" s="98"/>
      <c r="J15" s="36"/>
      <c r="K15" s="36"/>
      <c r="L15" s="36"/>
      <c r="M15" s="36"/>
      <c r="N15" s="27"/>
    </row>
    <row r="16" spans="1:14" s="9" customFormat="1" ht="20.100000000000001" customHeight="1" x14ac:dyDescent="0.25">
      <c r="A16" s="100" t="s">
        <v>50</v>
      </c>
      <c r="B16" s="49" t="s">
        <v>37</v>
      </c>
      <c r="C16" s="43"/>
      <c r="D16" s="50"/>
      <c r="E16" s="50"/>
      <c r="F16" s="51"/>
      <c r="G16" s="44"/>
      <c r="H16" s="52"/>
      <c r="I16" s="101"/>
    </row>
    <row r="17" spans="1:15" s="9" customFormat="1" ht="27.75" customHeight="1" x14ac:dyDescent="0.25">
      <c r="A17" s="100" t="s">
        <v>17</v>
      </c>
      <c r="B17" s="49" t="s">
        <v>38</v>
      </c>
      <c r="C17" s="43"/>
      <c r="D17" s="50"/>
      <c r="E17" s="50"/>
      <c r="F17" s="51"/>
      <c r="G17" s="44"/>
      <c r="H17" s="52"/>
      <c r="I17" s="101"/>
    </row>
    <row r="18" spans="1:15" s="9" customFormat="1" ht="20.100000000000001" customHeight="1" x14ac:dyDescent="0.25">
      <c r="A18" s="100" t="s">
        <v>18</v>
      </c>
      <c r="B18" s="49" t="s">
        <v>47</v>
      </c>
      <c r="C18" s="43"/>
      <c r="D18" s="50"/>
      <c r="E18" s="50"/>
      <c r="F18" s="51"/>
      <c r="G18" s="44"/>
      <c r="H18" s="52"/>
      <c r="I18" s="101"/>
    </row>
    <row r="19" spans="1:15" s="9" customFormat="1" ht="20.100000000000001" customHeight="1" thickBot="1" x14ac:dyDescent="0.3">
      <c r="A19" s="122" t="s">
        <v>19</v>
      </c>
      <c r="B19" s="123" t="s">
        <v>36</v>
      </c>
      <c r="C19" s="124"/>
      <c r="D19" s="125"/>
      <c r="E19" s="125"/>
      <c r="F19" s="126"/>
      <c r="G19" s="127"/>
      <c r="H19" s="128"/>
      <c r="I19" s="129"/>
    </row>
    <row r="20" spans="1:15" s="9" customFormat="1" ht="24.95" customHeight="1" x14ac:dyDescent="0.25">
      <c r="A20" s="130">
        <v>2</v>
      </c>
      <c r="B20" s="131" t="s">
        <v>72</v>
      </c>
      <c r="C20" s="132">
        <v>35</v>
      </c>
      <c r="D20" s="133">
        <v>44823</v>
      </c>
      <c r="E20" s="133">
        <v>44833</v>
      </c>
      <c r="F20" s="134">
        <v>9</v>
      </c>
      <c r="G20" s="135"/>
      <c r="H20" s="136">
        <f>C20*F20*G20</f>
        <v>0</v>
      </c>
      <c r="I20" s="137"/>
      <c r="J20" s="36"/>
      <c r="K20" s="36"/>
      <c r="L20" s="36"/>
      <c r="M20" s="36"/>
      <c r="N20" s="27"/>
    </row>
    <row r="21" spans="1:15" s="31" customFormat="1" ht="48" x14ac:dyDescent="0.25">
      <c r="A21" s="99"/>
      <c r="B21" s="46" t="s">
        <v>69</v>
      </c>
      <c r="C21" s="35" t="s">
        <v>2</v>
      </c>
      <c r="D21" s="35" t="s">
        <v>3</v>
      </c>
      <c r="E21" s="45"/>
      <c r="F21" s="35"/>
      <c r="G21" s="47" t="s">
        <v>6</v>
      </c>
      <c r="H21" s="48" t="s">
        <v>1</v>
      </c>
      <c r="I21" s="87"/>
      <c r="J21" s="36"/>
      <c r="K21" s="36"/>
      <c r="L21" s="36"/>
      <c r="M21" s="36"/>
      <c r="N21" s="36"/>
    </row>
    <row r="22" spans="1:15" s="9" customFormat="1" ht="24" x14ac:dyDescent="0.25">
      <c r="A22" s="103" t="s">
        <v>15</v>
      </c>
      <c r="B22" s="57" t="s">
        <v>51</v>
      </c>
      <c r="C22" s="54"/>
      <c r="D22" s="55"/>
      <c r="E22" s="55"/>
      <c r="F22" s="53"/>
      <c r="G22" s="56"/>
      <c r="H22" s="58"/>
      <c r="I22" s="102"/>
      <c r="J22" s="36"/>
      <c r="K22" s="36"/>
      <c r="L22" s="36"/>
      <c r="M22" s="36"/>
      <c r="N22" s="36"/>
    </row>
    <row r="23" spans="1:15" s="9" customFormat="1" ht="20.100000000000001" customHeight="1" thickBot="1" x14ac:dyDescent="0.3">
      <c r="A23" s="138" t="s">
        <v>16</v>
      </c>
      <c r="B23" s="139" t="s">
        <v>39</v>
      </c>
      <c r="C23" s="140"/>
      <c r="D23" s="140"/>
      <c r="E23" s="140"/>
      <c r="F23" s="140"/>
      <c r="G23" s="141"/>
      <c r="H23" s="142"/>
      <c r="I23" s="143"/>
    </row>
    <row r="24" spans="1:15" s="9" customFormat="1" ht="36" x14ac:dyDescent="0.25">
      <c r="A24" s="144">
        <v>3</v>
      </c>
      <c r="B24" s="145" t="s">
        <v>73</v>
      </c>
      <c r="C24" s="146">
        <v>10</v>
      </c>
      <c r="D24" s="147">
        <v>44823</v>
      </c>
      <c r="E24" s="147">
        <v>44833</v>
      </c>
      <c r="F24" s="148">
        <v>9</v>
      </c>
      <c r="G24" s="149"/>
      <c r="H24" s="150">
        <f>C24*F24*G24</f>
        <v>0</v>
      </c>
      <c r="I24" s="151"/>
      <c r="J24" s="36"/>
      <c r="K24" s="36"/>
      <c r="L24" s="36"/>
      <c r="M24" s="36"/>
      <c r="N24" s="36"/>
    </row>
    <row r="25" spans="1:15" s="31" customFormat="1" ht="48" x14ac:dyDescent="0.25">
      <c r="A25" s="99"/>
      <c r="B25" s="46" t="s">
        <v>70</v>
      </c>
      <c r="C25" s="35" t="s">
        <v>2</v>
      </c>
      <c r="D25" s="35" t="s">
        <v>3</v>
      </c>
      <c r="E25" s="45"/>
      <c r="F25" s="35"/>
      <c r="G25" s="47" t="s">
        <v>6</v>
      </c>
      <c r="H25" s="48" t="s">
        <v>1</v>
      </c>
      <c r="I25" s="87"/>
      <c r="J25" s="36"/>
      <c r="K25" s="36"/>
      <c r="L25" s="36"/>
      <c r="M25" s="36"/>
      <c r="N25" s="36"/>
    </row>
    <row r="26" spans="1:15" s="9" customFormat="1" ht="24.95" customHeight="1" x14ac:dyDescent="0.25">
      <c r="A26" s="104" t="s">
        <v>15</v>
      </c>
      <c r="B26" s="63" t="s">
        <v>40</v>
      </c>
      <c r="C26" s="60"/>
      <c r="D26" s="61"/>
      <c r="E26" s="61"/>
      <c r="F26" s="59"/>
      <c r="G26" s="62"/>
      <c r="H26" s="64"/>
      <c r="I26" s="105"/>
      <c r="J26" s="31"/>
      <c r="K26" s="31"/>
      <c r="L26" s="31"/>
      <c r="M26" s="31"/>
      <c r="N26" s="31"/>
    </row>
    <row r="27" spans="1:15" s="9" customFormat="1" ht="24.95" customHeight="1" thickBot="1" x14ac:dyDescent="0.3">
      <c r="A27" s="152" t="s">
        <v>16</v>
      </c>
      <c r="B27" s="153" t="s">
        <v>60</v>
      </c>
      <c r="C27" s="154"/>
      <c r="D27" s="155"/>
      <c r="E27" s="155"/>
      <c r="F27" s="156"/>
      <c r="G27" s="157"/>
      <c r="H27" s="158"/>
      <c r="I27" s="159"/>
      <c r="J27" s="31"/>
      <c r="K27" s="31"/>
      <c r="L27" s="31"/>
      <c r="M27" s="31"/>
      <c r="N27" s="31"/>
    </row>
    <row r="28" spans="1:15" s="31" customFormat="1" ht="24.95" customHeight="1" x14ac:dyDescent="0.25">
      <c r="A28" s="160">
        <v>4</v>
      </c>
      <c r="B28" s="161" t="s">
        <v>75</v>
      </c>
      <c r="C28" s="162">
        <v>35</v>
      </c>
      <c r="D28" s="163">
        <v>44824</v>
      </c>
      <c r="E28" s="163">
        <v>44824</v>
      </c>
      <c r="F28" s="162">
        <v>1</v>
      </c>
      <c r="G28" s="164"/>
      <c r="H28" s="165">
        <f>C28*F28*G28</f>
        <v>0</v>
      </c>
      <c r="I28" s="166"/>
    </row>
    <row r="29" spans="1:15" s="31" customFormat="1" ht="48" x14ac:dyDescent="0.25">
      <c r="A29" s="99"/>
      <c r="B29" s="46" t="s">
        <v>74</v>
      </c>
      <c r="C29" s="35" t="s">
        <v>2</v>
      </c>
      <c r="D29" s="35" t="s">
        <v>3</v>
      </c>
      <c r="E29" s="45"/>
      <c r="F29" s="35"/>
      <c r="G29" s="47" t="s">
        <v>6</v>
      </c>
      <c r="H29" s="48" t="s">
        <v>1</v>
      </c>
      <c r="I29" s="87"/>
      <c r="J29" s="36"/>
      <c r="K29" s="36"/>
      <c r="L29" s="36"/>
      <c r="M29" s="36"/>
      <c r="N29" s="36"/>
    </row>
    <row r="30" spans="1:15" s="31" customFormat="1" ht="20.100000000000001" customHeight="1" thickBot="1" x14ac:dyDescent="0.3">
      <c r="A30" s="167" t="s">
        <v>15</v>
      </c>
      <c r="B30" s="168" t="s">
        <v>41</v>
      </c>
      <c r="C30" s="169"/>
      <c r="D30" s="170"/>
      <c r="E30" s="170"/>
      <c r="F30" s="169"/>
      <c r="G30" s="171"/>
      <c r="H30" s="172"/>
      <c r="I30" s="173"/>
    </row>
    <row r="31" spans="1:15" s="31" customFormat="1" ht="24" x14ac:dyDescent="0.25">
      <c r="A31" s="174">
        <v>5</v>
      </c>
      <c r="B31" s="224" t="s">
        <v>79</v>
      </c>
      <c r="C31" s="225">
        <v>35</v>
      </c>
      <c r="D31" s="226">
        <v>44833</v>
      </c>
      <c r="E31" s="226">
        <v>44833</v>
      </c>
      <c r="F31" s="227">
        <v>1</v>
      </c>
      <c r="G31" s="175"/>
      <c r="H31" s="176">
        <f>C31*F31*G31</f>
        <v>0</v>
      </c>
      <c r="I31" s="177"/>
      <c r="J31" s="37"/>
      <c r="K31" s="37"/>
      <c r="L31" s="37"/>
      <c r="M31" s="37"/>
      <c r="N31" s="37"/>
      <c r="O31" s="27"/>
    </row>
    <row r="32" spans="1:15" s="31" customFormat="1" ht="60" x14ac:dyDescent="0.25">
      <c r="A32" s="99"/>
      <c r="B32" s="46" t="s">
        <v>76</v>
      </c>
      <c r="C32" s="35" t="s">
        <v>2</v>
      </c>
      <c r="D32" s="35" t="s">
        <v>3</v>
      </c>
      <c r="E32" s="45"/>
      <c r="F32" s="35"/>
      <c r="G32" s="47" t="s">
        <v>6</v>
      </c>
      <c r="H32" s="48" t="s">
        <v>1</v>
      </c>
      <c r="I32" s="87"/>
      <c r="J32" s="36"/>
      <c r="K32" s="36"/>
      <c r="L32" s="36"/>
      <c r="M32" s="36"/>
      <c r="N32" s="36"/>
    </row>
    <row r="33" spans="1:15" s="31" customFormat="1" ht="20.100000000000001" customHeight="1" x14ac:dyDescent="0.25">
      <c r="A33" s="107" t="s">
        <v>15</v>
      </c>
      <c r="B33" s="67" t="s">
        <v>81</v>
      </c>
      <c r="C33" s="65"/>
      <c r="D33" s="68"/>
      <c r="E33" s="68"/>
      <c r="F33" s="65"/>
      <c r="G33" s="66"/>
      <c r="H33" s="69"/>
      <c r="I33" s="106"/>
      <c r="J33" s="37"/>
      <c r="K33" s="37"/>
      <c r="L33" s="37"/>
      <c r="M33" s="37"/>
      <c r="N33" s="37"/>
    </row>
    <row r="34" spans="1:15" s="31" customFormat="1" ht="20.100000000000001" customHeight="1" x14ac:dyDescent="0.25">
      <c r="A34" s="107" t="s">
        <v>16</v>
      </c>
      <c r="B34" s="67" t="s">
        <v>80</v>
      </c>
      <c r="C34" s="65"/>
      <c r="D34" s="68"/>
      <c r="E34" s="68"/>
      <c r="F34" s="65"/>
      <c r="G34" s="66"/>
      <c r="H34" s="69"/>
      <c r="I34" s="108"/>
    </row>
    <row r="35" spans="1:15" s="31" customFormat="1" ht="20.100000000000001" customHeight="1" x14ac:dyDescent="0.25">
      <c r="A35" s="107" t="s">
        <v>49</v>
      </c>
      <c r="B35" s="67" t="s">
        <v>46</v>
      </c>
      <c r="C35" s="65"/>
      <c r="D35" s="68"/>
      <c r="E35" s="68"/>
      <c r="F35" s="65"/>
      <c r="G35" s="66"/>
      <c r="H35" s="69"/>
      <c r="I35" s="108"/>
    </row>
    <row r="36" spans="1:15" s="31" customFormat="1" ht="20.100000000000001" customHeight="1" x14ac:dyDescent="0.25">
      <c r="A36" s="107" t="s">
        <v>50</v>
      </c>
      <c r="B36" s="67" t="s">
        <v>42</v>
      </c>
      <c r="C36" s="65"/>
      <c r="D36" s="68"/>
      <c r="E36" s="68"/>
      <c r="F36" s="65"/>
      <c r="G36" s="66"/>
      <c r="H36" s="69"/>
      <c r="I36" s="108"/>
    </row>
    <row r="37" spans="1:15" s="31" customFormat="1" ht="20.100000000000001" customHeight="1" x14ac:dyDescent="0.25">
      <c r="A37" s="107" t="s">
        <v>17</v>
      </c>
      <c r="B37" s="67" t="s">
        <v>43</v>
      </c>
      <c r="C37" s="65"/>
      <c r="D37" s="68"/>
      <c r="E37" s="68"/>
      <c r="F37" s="65"/>
      <c r="G37" s="66"/>
      <c r="H37" s="69"/>
      <c r="I37" s="108"/>
    </row>
    <row r="38" spans="1:15" s="31" customFormat="1" ht="20.100000000000001" customHeight="1" thickBot="1" x14ac:dyDescent="0.3">
      <c r="A38" s="178" t="s">
        <v>18</v>
      </c>
      <c r="B38" s="179" t="s">
        <v>44</v>
      </c>
      <c r="C38" s="180"/>
      <c r="D38" s="181"/>
      <c r="E38" s="181"/>
      <c r="F38" s="180"/>
      <c r="G38" s="182"/>
      <c r="H38" s="183"/>
      <c r="I38" s="184"/>
    </row>
    <row r="39" spans="1:15" s="31" customFormat="1" ht="20.100000000000001" customHeight="1" x14ac:dyDescent="0.25">
      <c r="A39" s="185">
        <v>6</v>
      </c>
      <c r="B39" s="186" t="s">
        <v>77</v>
      </c>
      <c r="C39" s="187"/>
      <c r="D39" s="188"/>
      <c r="E39" s="188"/>
      <c r="F39" s="187"/>
      <c r="G39" s="189"/>
      <c r="H39" s="190"/>
      <c r="I39" s="191"/>
    </row>
    <row r="40" spans="1:15" s="25" customFormat="1" ht="60" x14ac:dyDescent="0.25">
      <c r="A40" s="109" t="s">
        <v>15</v>
      </c>
      <c r="B40" s="72" t="s">
        <v>86</v>
      </c>
      <c r="C40" s="232">
        <v>35</v>
      </c>
      <c r="D40" s="71">
        <v>44823</v>
      </c>
      <c r="E40" s="84">
        <v>44833</v>
      </c>
      <c r="F40" s="70">
        <v>9</v>
      </c>
      <c r="G40" s="73"/>
      <c r="H40" s="74">
        <f>C40*F40*G40</f>
        <v>0</v>
      </c>
      <c r="I40" s="110"/>
      <c r="J40" s="37"/>
      <c r="K40" s="37"/>
      <c r="L40" s="37"/>
      <c r="M40" s="37"/>
      <c r="N40" s="37"/>
    </row>
    <row r="41" spans="1:15" s="25" customFormat="1" ht="48" x14ac:dyDescent="0.25">
      <c r="A41" s="109" t="s">
        <v>16</v>
      </c>
      <c r="B41" s="72" t="s">
        <v>62</v>
      </c>
      <c r="C41" s="232">
        <v>35</v>
      </c>
      <c r="D41" s="71">
        <v>44823</v>
      </c>
      <c r="E41" s="84">
        <v>44833</v>
      </c>
      <c r="F41" s="70">
        <v>9</v>
      </c>
      <c r="G41" s="73"/>
      <c r="H41" s="74">
        <f>C41*F41*G41</f>
        <v>0</v>
      </c>
      <c r="I41" s="110"/>
      <c r="J41" s="37"/>
      <c r="K41" s="37"/>
      <c r="L41" s="37"/>
      <c r="M41" s="37"/>
      <c r="N41" s="37"/>
      <c r="O41" s="28"/>
    </row>
    <row r="42" spans="1:15" s="25" customFormat="1" ht="48" x14ac:dyDescent="0.25">
      <c r="A42" s="109" t="s">
        <v>49</v>
      </c>
      <c r="B42" s="72" t="s">
        <v>63</v>
      </c>
      <c r="C42" s="232">
        <v>35</v>
      </c>
      <c r="D42" s="71">
        <v>44823</v>
      </c>
      <c r="E42" s="84">
        <v>44833</v>
      </c>
      <c r="F42" s="70">
        <v>9</v>
      </c>
      <c r="G42" s="73"/>
      <c r="H42" s="74">
        <f>C42*F42*G42</f>
        <v>0</v>
      </c>
      <c r="I42" s="110"/>
      <c r="J42" s="37"/>
      <c r="K42" s="37"/>
      <c r="L42" s="37"/>
      <c r="M42" s="37"/>
      <c r="N42" s="37"/>
    </row>
    <row r="43" spans="1:15" s="25" customFormat="1" ht="48" customHeight="1" thickBot="1" x14ac:dyDescent="0.3">
      <c r="A43" s="192" t="s">
        <v>50</v>
      </c>
      <c r="B43" s="193" t="s">
        <v>64</v>
      </c>
      <c r="C43" s="232">
        <v>25</v>
      </c>
      <c r="D43" s="195">
        <v>44823</v>
      </c>
      <c r="E43" s="195">
        <v>44832</v>
      </c>
      <c r="F43" s="194">
        <v>8</v>
      </c>
      <c r="G43" s="196"/>
      <c r="H43" s="197">
        <f>C43*F43*G43</f>
        <v>0</v>
      </c>
      <c r="I43" s="198"/>
      <c r="J43" s="36"/>
      <c r="K43" s="36"/>
      <c r="L43" s="36"/>
      <c r="M43" s="36"/>
      <c r="N43" s="36"/>
      <c r="O43" s="28"/>
    </row>
    <row r="44" spans="1:15" s="31" customFormat="1" ht="20.100000000000001" customHeight="1" thickBot="1" x14ac:dyDescent="0.3">
      <c r="A44" s="199"/>
      <c r="B44" s="200" t="s">
        <v>66</v>
      </c>
      <c r="C44" s="201"/>
      <c r="D44" s="201"/>
      <c r="E44" s="202"/>
      <c r="F44" s="202"/>
      <c r="G44" s="203"/>
      <c r="H44" s="204">
        <f>H11+H13+H14+H15+H16+H17+H18+H19+H20+H22+H23+H24+H26+H27+H28+H30+H31+H33+H34+H35+H36+H37+H38+H40+H41+H42+H43</f>
        <v>0</v>
      </c>
      <c r="I44" s="205"/>
    </row>
    <row r="45" spans="1:15" ht="48" x14ac:dyDescent="0.2">
      <c r="A45" s="206"/>
      <c r="B45" s="207" t="s">
        <v>61</v>
      </c>
      <c r="C45" s="95" t="s">
        <v>2</v>
      </c>
      <c r="D45" s="95" t="s">
        <v>3</v>
      </c>
      <c r="E45" s="208"/>
      <c r="F45" s="95"/>
      <c r="G45" s="209" t="s">
        <v>6</v>
      </c>
      <c r="H45" s="94" t="s">
        <v>1</v>
      </c>
      <c r="I45" s="97"/>
    </row>
    <row r="46" spans="1:15" s="31" customFormat="1" ht="20.100000000000001" customHeight="1" x14ac:dyDescent="0.25">
      <c r="A46" s="111">
        <v>1</v>
      </c>
      <c r="B46" s="42" t="s">
        <v>25</v>
      </c>
      <c r="C46" s="75"/>
      <c r="D46" s="75"/>
      <c r="E46" s="75"/>
      <c r="F46" s="75"/>
      <c r="G46" s="76"/>
      <c r="H46" s="77"/>
      <c r="I46" s="89"/>
    </row>
    <row r="47" spans="1:15" s="31" customFormat="1" ht="24" x14ac:dyDescent="0.25">
      <c r="A47" s="111">
        <v>2</v>
      </c>
      <c r="B47" s="42" t="s">
        <v>82</v>
      </c>
      <c r="C47" s="75"/>
      <c r="D47" s="75"/>
      <c r="E47" s="75"/>
      <c r="F47" s="75"/>
      <c r="G47" s="76"/>
      <c r="H47" s="77"/>
      <c r="I47" s="89"/>
    </row>
    <row r="48" spans="1:15" s="31" customFormat="1" ht="24" x14ac:dyDescent="0.25">
      <c r="A48" s="111">
        <v>3</v>
      </c>
      <c r="B48" s="42" t="s">
        <v>83</v>
      </c>
      <c r="C48" s="75"/>
      <c r="D48" s="75"/>
      <c r="E48" s="75"/>
      <c r="F48" s="75"/>
      <c r="G48" s="76"/>
      <c r="H48" s="77"/>
      <c r="I48" s="89"/>
    </row>
    <row r="49" spans="1:15" s="31" customFormat="1" ht="20.100000000000001" customHeight="1" x14ac:dyDescent="0.25">
      <c r="A49" s="111">
        <v>4</v>
      </c>
      <c r="B49" s="229" t="s">
        <v>21</v>
      </c>
      <c r="C49" s="75"/>
      <c r="D49" s="78"/>
      <c r="E49" s="78"/>
      <c r="F49" s="75"/>
      <c r="G49" s="79"/>
      <c r="H49" s="77"/>
      <c r="I49" s="89"/>
    </row>
    <row r="50" spans="1:15" s="31" customFormat="1" ht="24" x14ac:dyDescent="0.25">
      <c r="A50" s="111">
        <v>5</v>
      </c>
      <c r="B50" s="229" t="s">
        <v>84</v>
      </c>
      <c r="C50" s="75"/>
      <c r="D50" s="78"/>
      <c r="E50" s="78"/>
      <c r="F50" s="75"/>
      <c r="G50" s="79"/>
      <c r="H50" s="77"/>
      <c r="I50" s="89"/>
    </row>
    <row r="51" spans="1:15" s="31" customFormat="1" ht="24" x14ac:dyDescent="0.25">
      <c r="A51" s="111">
        <v>6</v>
      </c>
      <c r="B51" s="229" t="s">
        <v>24</v>
      </c>
      <c r="C51" s="75"/>
      <c r="D51" s="78"/>
      <c r="E51" s="78"/>
      <c r="F51" s="75"/>
      <c r="G51" s="79"/>
      <c r="H51" s="77"/>
      <c r="I51" s="89"/>
    </row>
    <row r="52" spans="1:15" s="31" customFormat="1" ht="20.100000000000001" customHeight="1" x14ac:dyDescent="0.25">
      <c r="A52" s="111">
        <v>7</v>
      </c>
      <c r="B52" s="229" t="s">
        <v>23</v>
      </c>
      <c r="C52" s="75"/>
      <c r="D52" s="78"/>
      <c r="E52" s="78"/>
      <c r="F52" s="75"/>
      <c r="G52" s="79"/>
      <c r="H52" s="77"/>
      <c r="I52" s="89"/>
    </row>
    <row r="53" spans="1:15" s="31" customFormat="1" ht="20.100000000000001" customHeight="1" x14ac:dyDescent="0.25">
      <c r="A53" s="111">
        <v>8</v>
      </c>
      <c r="B53" s="42" t="s">
        <v>45</v>
      </c>
      <c r="C53" s="75"/>
      <c r="D53" s="75"/>
      <c r="E53" s="75"/>
      <c r="F53" s="75"/>
      <c r="G53" s="76"/>
      <c r="H53" s="77"/>
      <c r="I53" s="89"/>
    </row>
    <row r="54" spans="1:15" s="34" customFormat="1" ht="20.100000000000001" customHeight="1" x14ac:dyDescent="0.25">
      <c r="A54" s="111">
        <v>9</v>
      </c>
      <c r="B54" s="42" t="s">
        <v>22</v>
      </c>
      <c r="C54" s="75"/>
      <c r="D54" s="75"/>
      <c r="E54" s="75"/>
      <c r="F54" s="75"/>
      <c r="G54" s="76"/>
      <c r="H54" s="77"/>
      <c r="I54" s="89"/>
      <c r="J54" s="31"/>
      <c r="K54" s="31"/>
      <c r="L54" s="31"/>
      <c r="M54" s="31"/>
      <c r="N54" s="31"/>
      <c r="O54" s="31"/>
    </row>
    <row r="55" spans="1:15" s="34" customFormat="1" ht="20.100000000000001" customHeight="1" x14ac:dyDescent="0.25">
      <c r="A55" s="111">
        <v>10</v>
      </c>
      <c r="B55" s="42" t="s">
        <v>26</v>
      </c>
      <c r="C55" s="75"/>
      <c r="D55" s="75"/>
      <c r="E55" s="75"/>
      <c r="F55" s="75"/>
      <c r="G55" s="76"/>
      <c r="H55" s="77"/>
      <c r="I55" s="89"/>
      <c r="J55" s="31"/>
      <c r="K55" s="31"/>
      <c r="L55" s="31"/>
      <c r="M55" s="31"/>
      <c r="N55" s="31"/>
      <c r="O55" s="31"/>
    </row>
    <row r="56" spans="1:15" s="18" customFormat="1" ht="13.15" customHeight="1" x14ac:dyDescent="0.2">
      <c r="A56" s="111"/>
      <c r="B56" s="80"/>
      <c r="C56" s="81"/>
      <c r="D56" s="81"/>
      <c r="E56" s="81"/>
      <c r="F56" s="81"/>
      <c r="G56" s="82"/>
      <c r="H56" s="77"/>
      <c r="I56" s="88"/>
      <c r="J56" s="10"/>
      <c r="K56" s="10"/>
      <c r="L56" s="10"/>
      <c r="M56" s="10"/>
      <c r="N56" s="10"/>
      <c r="O56" s="10"/>
    </row>
    <row r="57" spans="1:15" s="18" customFormat="1" ht="20.100000000000001" customHeight="1" x14ac:dyDescent="0.2">
      <c r="A57" s="112" t="s">
        <v>20</v>
      </c>
      <c r="B57" s="83"/>
      <c r="C57" s="81"/>
      <c r="D57" s="81"/>
      <c r="E57" s="81"/>
      <c r="F57" s="81"/>
      <c r="G57" s="82"/>
      <c r="H57" s="77"/>
      <c r="I57" s="88"/>
      <c r="J57" s="10"/>
      <c r="K57" s="10"/>
      <c r="L57" s="10"/>
      <c r="M57" s="10"/>
      <c r="N57" s="10"/>
      <c r="O57" s="10"/>
    </row>
    <row r="58" spans="1:15" s="18" customFormat="1" ht="20.100000000000001" customHeight="1" x14ac:dyDescent="0.2">
      <c r="A58" s="111">
        <v>1</v>
      </c>
      <c r="B58" s="230" t="s">
        <v>27</v>
      </c>
      <c r="C58" s="81"/>
      <c r="D58" s="81"/>
      <c r="E58" s="81"/>
      <c r="F58" s="81"/>
      <c r="G58" s="82"/>
      <c r="H58" s="77"/>
      <c r="I58" s="88"/>
      <c r="J58" s="10"/>
      <c r="K58" s="10"/>
      <c r="L58" s="10"/>
      <c r="M58" s="10"/>
      <c r="N58" s="10"/>
      <c r="O58" s="10"/>
    </row>
    <row r="59" spans="1:15" s="18" customFormat="1" ht="20.100000000000001" customHeight="1" x14ac:dyDescent="0.2">
      <c r="A59" s="111">
        <v>2</v>
      </c>
      <c r="B59" s="230" t="s">
        <v>28</v>
      </c>
      <c r="C59" s="81"/>
      <c r="D59" s="81"/>
      <c r="E59" s="81"/>
      <c r="F59" s="81"/>
      <c r="G59" s="82"/>
      <c r="H59" s="77"/>
      <c r="I59" s="88"/>
      <c r="J59" s="10"/>
      <c r="K59" s="10"/>
      <c r="L59" s="10"/>
      <c r="M59" s="10"/>
      <c r="N59" s="10"/>
      <c r="O59" s="10"/>
    </row>
    <row r="60" spans="1:15" s="18" customFormat="1" ht="20.100000000000001" customHeight="1" x14ac:dyDescent="0.2">
      <c r="A60" s="111">
        <v>3</v>
      </c>
      <c r="B60" s="230" t="s">
        <v>29</v>
      </c>
      <c r="C60" s="81"/>
      <c r="D60" s="81"/>
      <c r="E60" s="81"/>
      <c r="F60" s="81"/>
      <c r="G60" s="82"/>
      <c r="H60" s="77"/>
      <c r="I60" s="88"/>
      <c r="J60" s="10"/>
      <c r="K60" s="10"/>
      <c r="L60" s="10"/>
      <c r="M60" s="10"/>
      <c r="N60" s="10"/>
      <c r="O60" s="10"/>
    </row>
    <row r="61" spans="1:15" s="18" customFormat="1" ht="20.100000000000001" customHeight="1" x14ac:dyDescent="0.2">
      <c r="A61" s="111">
        <v>4</v>
      </c>
      <c r="B61" s="230" t="s">
        <v>30</v>
      </c>
      <c r="C61" s="81"/>
      <c r="D61" s="81"/>
      <c r="E61" s="81"/>
      <c r="F61" s="81"/>
      <c r="G61" s="82"/>
      <c r="H61" s="77"/>
      <c r="I61" s="88"/>
      <c r="J61" s="10"/>
      <c r="K61" s="10"/>
      <c r="L61" s="10"/>
      <c r="M61" s="10"/>
      <c r="N61" s="10"/>
      <c r="O61" s="10"/>
    </row>
    <row r="62" spans="1:15" s="18" customFormat="1" ht="20.100000000000001" customHeight="1" x14ac:dyDescent="0.2">
      <c r="A62" s="111">
        <v>5</v>
      </c>
      <c r="B62" s="230" t="s">
        <v>31</v>
      </c>
      <c r="C62" s="81"/>
      <c r="D62" s="81"/>
      <c r="E62" s="81"/>
      <c r="F62" s="81"/>
      <c r="G62" s="82"/>
      <c r="H62" s="77"/>
      <c r="I62" s="88"/>
      <c r="J62" s="10"/>
      <c r="K62" s="10"/>
      <c r="L62" s="10"/>
      <c r="M62" s="10"/>
      <c r="N62" s="10"/>
      <c r="O62" s="10"/>
    </row>
    <row r="63" spans="1:15" s="18" customFormat="1" ht="20.100000000000001" customHeight="1" x14ac:dyDescent="0.2">
      <c r="A63" s="111">
        <v>6</v>
      </c>
      <c r="B63" s="230" t="s">
        <v>32</v>
      </c>
      <c r="C63" s="81"/>
      <c r="D63" s="81"/>
      <c r="E63" s="81"/>
      <c r="F63" s="81"/>
      <c r="G63" s="82"/>
      <c r="H63" s="77"/>
      <c r="I63" s="88"/>
      <c r="J63" s="10"/>
      <c r="K63" s="10"/>
      <c r="L63" s="10"/>
      <c r="M63" s="10"/>
      <c r="N63" s="10"/>
      <c r="O63" s="10"/>
    </row>
    <row r="64" spans="1:15" s="18" customFormat="1" ht="20.100000000000001" customHeight="1" x14ac:dyDescent="0.2">
      <c r="A64" s="111">
        <v>7</v>
      </c>
      <c r="B64" s="231" t="s">
        <v>33</v>
      </c>
      <c r="C64" s="81"/>
      <c r="D64" s="81"/>
      <c r="E64" s="81"/>
      <c r="F64" s="81"/>
      <c r="G64" s="82"/>
      <c r="H64" s="77"/>
      <c r="I64" s="88"/>
      <c r="J64" s="10"/>
      <c r="K64" s="10"/>
      <c r="L64" s="10"/>
      <c r="M64" s="10"/>
      <c r="N64" s="10"/>
      <c r="O64" s="10"/>
    </row>
    <row r="65" spans="1:15" s="18" customFormat="1" ht="24" x14ac:dyDescent="0.2">
      <c r="A65" s="111">
        <v>8</v>
      </c>
      <c r="B65" s="228" t="s">
        <v>85</v>
      </c>
      <c r="C65" s="81"/>
      <c r="D65" s="81"/>
      <c r="E65" s="81"/>
      <c r="F65" s="81"/>
      <c r="G65" s="82"/>
      <c r="H65" s="77"/>
      <c r="I65" s="88"/>
      <c r="J65" s="10"/>
      <c r="K65" s="10"/>
      <c r="L65" s="10"/>
      <c r="M65" s="10"/>
      <c r="N65" s="10"/>
      <c r="O65" s="10"/>
    </row>
    <row r="66" spans="1:15" s="18" customFormat="1" ht="19.5" customHeight="1" thickBot="1" x14ac:dyDescent="0.25">
      <c r="A66" s="210">
        <v>9</v>
      </c>
      <c r="B66" s="231" t="s">
        <v>35</v>
      </c>
      <c r="C66" s="211"/>
      <c r="D66" s="211"/>
      <c r="E66" s="211"/>
      <c r="F66" s="211"/>
      <c r="G66" s="212"/>
      <c r="H66" s="213"/>
      <c r="I66" s="214"/>
      <c r="J66" s="10"/>
      <c r="K66" s="10"/>
      <c r="L66" s="10"/>
      <c r="M66" s="10"/>
      <c r="N66" s="10"/>
      <c r="O66" s="10"/>
    </row>
    <row r="67" spans="1:15" s="34" customFormat="1" ht="20.100000000000001" customHeight="1" thickBot="1" x14ac:dyDescent="0.3">
      <c r="A67" s="219"/>
      <c r="B67" s="220" t="s">
        <v>67</v>
      </c>
      <c r="C67" s="221"/>
      <c r="D67" s="221"/>
      <c r="E67" s="221"/>
      <c r="F67" s="221"/>
      <c r="G67" s="222"/>
      <c r="H67" s="223">
        <f>SUM(H46:H66)</f>
        <v>0</v>
      </c>
      <c r="I67" s="205"/>
      <c r="J67" s="31"/>
      <c r="K67" s="31"/>
      <c r="L67" s="31"/>
      <c r="M67" s="31"/>
      <c r="N67" s="31"/>
      <c r="O67" s="31"/>
    </row>
    <row r="68" spans="1:15" s="18" customFormat="1" ht="13.5" thickBot="1" x14ac:dyDescent="0.25">
      <c r="A68" s="215"/>
      <c r="B68" s="216" t="s">
        <v>7</v>
      </c>
      <c r="C68" s="217"/>
      <c r="D68" s="90"/>
      <c r="E68" s="90"/>
      <c r="F68" s="90"/>
      <c r="G68" s="91"/>
      <c r="H68" s="218">
        <f>H44+H67</f>
        <v>0</v>
      </c>
      <c r="I68" s="92"/>
      <c r="J68" s="10"/>
      <c r="K68" s="10"/>
      <c r="L68" s="10"/>
      <c r="M68" s="10"/>
      <c r="N68" s="10"/>
      <c r="O68" s="10"/>
    </row>
    <row r="70" spans="1:15" s="18" customFormat="1" x14ac:dyDescent="0.2">
      <c r="A70" s="23" t="s">
        <v>4</v>
      </c>
      <c r="B70" s="13" t="s">
        <v>8</v>
      </c>
      <c r="C70" s="7"/>
      <c r="D70" s="7"/>
      <c r="E70" s="7"/>
      <c r="F70" s="7"/>
      <c r="G70" s="38"/>
      <c r="H70" s="9"/>
      <c r="J70" s="10"/>
      <c r="K70" s="10"/>
      <c r="L70" s="10"/>
      <c r="M70" s="10"/>
      <c r="N70" s="10"/>
      <c r="O70" s="10"/>
    </row>
    <row r="71" spans="1:15" s="18" customFormat="1" ht="20.100000000000001" customHeight="1" x14ac:dyDescent="0.2">
      <c r="A71" s="21"/>
      <c r="B71" s="16" t="s">
        <v>7</v>
      </c>
      <c r="C71" s="14">
        <f>H68</f>
        <v>0</v>
      </c>
      <c r="D71" s="15"/>
      <c r="E71" s="15"/>
      <c r="F71" s="7"/>
      <c r="G71" s="38"/>
      <c r="H71" s="9"/>
      <c r="J71" s="10"/>
      <c r="K71" s="10"/>
      <c r="L71" s="10"/>
      <c r="M71" s="10"/>
      <c r="N71" s="10"/>
      <c r="O71" s="10"/>
    </row>
    <row r="72" spans="1:15" s="18" customFormat="1" ht="20.100000000000001" customHeight="1" x14ac:dyDescent="0.2">
      <c r="A72" s="21"/>
      <c r="B72" s="12" t="s">
        <v>9</v>
      </c>
      <c r="C72" s="17">
        <f>SUM(C71:C71)</f>
        <v>0</v>
      </c>
      <c r="D72" s="7"/>
      <c r="E72" s="8"/>
      <c r="F72" s="9"/>
      <c r="G72" s="41"/>
      <c r="H72" s="10"/>
      <c r="J72" s="10"/>
      <c r="K72" s="10"/>
      <c r="L72" s="10"/>
      <c r="M72" s="10"/>
      <c r="N72" s="10"/>
      <c r="O72" s="10"/>
    </row>
  </sheetData>
  <mergeCells count="2">
    <mergeCell ref="C6:E6"/>
    <mergeCell ref="A10:H10"/>
  </mergeCells>
  <pageMargins left="0.7" right="0.7" top="0.75" bottom="0.75" header="0.3" footer="0.3"/>
  <pageSetup scale="65" fitToHeight="0" orientation="landscape" r:id="rId1"/>
  <headerFooter>
    <oddFooter>&amp;C&amp;1#&amp;"Times New Roman"&amp;10&amp;K000000SBU - CONTRACTING AND ACQUISITIONS</oddFooter>
  </headerFooter>
  <rowBreaks count="2" manualBreakCount="2">
    <brk id="23" max="16383" man="1"/>
    <brk id="4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pageSetup orientation="portrait" r:id="rId1"/>
  <headerFooter>
    <oddFooter>&amp;C&amp;1#&amp;"Times New Roman"&amp;10&amp;K000000SBU - CONTRACTING AND ACQUISITIONS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pageSetup orientation="portrait" r:id="rId1"/>
  <headerFooter>
    <oddFooter>&amp;C&amp;1#&amp;"Times New Roman"&amp;10&amp;K000000SBU - CONTRACTING AND ACQUISITIONS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57EF64CDAB3418D8B6037898410D2" ma:contentTypeVersion="14" ma:contentTypeDescription="Create a new document." ma:contentTypeScope="" ma:versionID="fb84eac750874fbe4968813771e02cb2">
  <xsd:schema xmlns:xsd="http://www.w3.org/2001/XMLSchema" xmlns:xs="http://www.w3.org/2001/XMLSchema" xmlns:p="http://schemas.microsoft.com/office/2006/metadata/properties" xmlns:ns2="ade74814-3a41-43fc-a07f-81f81f94ee80" xmlns:ns3="37a253c4-3dad-44c9-a1df-0a04370c42db" xmlns:ns4="87fb9d41-735a-41f2-9015-9454989a2a95" xmlns:ns5="40630e82-b1b8-4bd4-959b-22dc7f2c52f0" targetNamespace="http://schemas.microsoft.com/office/2006/metadata/properties" ma:root="true" ma:fieldsID="b7ed40b6aacf41a4e47155c14f94c7b7" ns2:_="" ns3:_="" ns4:_="" ns5:_="">
    <xsd:import namespace="ade74814-3a41-43fc-a07f-81f81f94ee80"/>
    <xsd:import namespace="37a253c4-3dad-44c9-a1df-0a04370c42db"/>
    <xsd:import namespace="87fb9d41-735a-41f2-9015-9454989a2a95"/>
    <xsd:import namespace="40630e82-b1b8-4bd4-959b-22dc7f2c52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Location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74814-3a41-43fc-a07f-81f81f94ee8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a253c4-3dad-44c9-a1df-0a04370c4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c4236b-c3ef-4727-9e6d-e99ea6bad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b9d41-735a-41f2-9015-9454989a2a9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30e82-b1b8-4bd4-959b-22dc7f2c52f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fbc8dc4-96b7-4541-9882-38c271cc80cb}" ma:internalName="TaxCatchAll" ma:showField="CatchAllData" ma:web="40630e82-b1b8-4bd4-959b-22dc7f2c52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a253c4-3dad-44c9-a1df-0a04370c42db">
      <Terms xmlns="http://schemas.microsoft.com/office/infopath/2007/PartnerControls"/>
    </lcf76f155ced4ddcb4097134ff3c332f>
    <TaxCatchAll xmlns="40630e82-b1b8-4bd4-959b-22dc7f2c52f0" xsi:nil="true"/>
  </documentManagement>
</p:properties>
</file>

<file path=customXml/item3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700459-8D91-4B4F-9E42-CED0B81435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e74814-3a41-43fc-a07f-81f81f94ee80"/>
    <ds:schemaRef ds:uri="37a253c4-3dad-44c9-a1df-0a04370c42db"/>
    <ds:schemaRef ds:uri="87fb9d41-735a-41f2-9015-9454989a2a95"/>
    <ds:schemaRef ds:uri="40630e82-b1b8-4bd4-959b-22dc7f2c5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B3B94E-F4DB-4A78-8897-5184303F6F35}">
  <ds:schemaRefs>
    <ds:schemaRef ds:uri="http://schemas.microsoft.com/office/2006/metadata/properties"/>
    <ds:schemaRef ds:uri="http://schemas.microsoft.com/office/infopath/2007/PartnerControls"/>
    <ds:schemaRef ds:uri="37a253c4-3dad-44c9-a1df-0a04370c42db"/>
    <ds:schemaRef ds:uri="40630e82-b1b8-4bd4-959b-22dc7f2c52f0"/>
  </ds:schemaRefs>
</ds:datastoreItem>
</file>

<file path=customXml/itemProps3.xml><?xml version="1.0" encoding="utf-8"?>
<ds:datastoreItem xmlns:ds="http://schemas.openxmlformats.org/officeDocument/2006/customXml" ds:itemID="{FBBC510B-27B2-4E63-A6EB-C80081349FDA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7C6F113E-0B4D-47B5-A6B5-60AA1D4BC7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TECHNICAL SPECIFICATIONS</vt:lpstr>
      <vt:lpstr>Sheet2</vt:lpstr>
      <vt:lpstr>Sheet3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Alcantara, Kristine Grace C (Manila)</dc:creator>
  <cp:lastModifiedBy>Alcantara, Kristine Grace C (Manila)</cp:lastModifiedBy>
  <cp:lastPrinted>2022-08-04T03:39:23Z</cp:lastPrinted>
  <dcterms:created xsi:type="dcterms:W3CDTF">2012-02-09T09:05:29Z</dcterms:created>
  <dcterms:modified xsi:type="dcterms:W3CDTF">2022-08-04T03:39:29Z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MSIP_Label_64935d9c-5008-41b6-b673-5260c05a41c9_Enabled">
    <vt:lpwstr>true</vt:lpwstr>
  </property>
  <property fmtid="{D5CDD505-2E9C-101B-9397-08002B2CF9AE}" pid="4" name="MSIP_Label_64935d9c-5008-41b6-b673-5260c05a41c9_SetDate">
    <vt:lpwstr>2022-08-04T03:38:11Z</vt:lpwstr>
  </property>
  <property fmtid="{D5CDD505-2E9C-101B-9397-08002B2CF9AE}" pid="5" name="MSIP_Label_64935d9c-5008-41b6-b673-5260c05a41c9_Method">
    <vt:lpwstr>Privileged</vt:lpwstr>
  </property>
  <property fmtid="{D5CDD505-2E9C-101B-9397-08002B2CF9AE}" pid="6" name="MSIP_Label_64935d9c-5008-41b6-b673-5260c05a41c9_Name">
    <vt:lpwstr>64935d9c-5008-41b6-b673-5260c05a41c9</vt:lpwstr>
  </property>
  <property fmtid="{D5CDD505-2E9C-101B-9397-08002B2CF9AE}" pid="7" name="MSIP_Label_64935d9c-5008-41b6-b673-5260c05a41c9_SiteId">
    <vt:lpwstr>66cf5074-5afe-48d1-a691-a12b2121f44b</vt:lpwstr>
  </property>
  <property fmtid="{D5CDD505-2E9C-101B-9397-08002B2CF9AE}" pid="8" name="MSIP_Label_64935d9c-5008-41b6-b673-5260c05a41c9_ActionId">
    <vt:lpwstr>fdf89ede-f654-4b15-a88a-9e37dca864dd</vt:lpwstr>
  </property>
  <property fmtid="{D5CDD505-2E9C-101B-9397-08002B2CF9AE}" pid="9" name="MSIP_Label_64935d9c-5008-41b6-b673-5260c05a41c9_ContentBits">
    <vt:lpwstr>2</vt:lpwstr>
  </property>
</Properties>
</file>