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SP\Private\HA\_Nepal PACOM\FY22\ID_39589 PEOC\QA SATOC\Documents to KO\"/>
    </mc:Choice>
  </mc:AlternateContent>
  <xr:revisionPtr revIDLastSave="0" documentId="14_{7C6DDF00-2685-42CE-A808-92BE948A59EC}" xr6:coauthVersionLast="47" xr6:coauthVersionMax="47" xr10:uidLastSave="{00000000-0000-0000-0000-000000000000}"/>
  <bookViews>
    <workbookView xWindow="28905" yWindow="135" windowWidth="26265" windowHeight="17055" xr2:uid="{ED9D4DD2-5938-449E-A9E5-AE805A37BEFE}"/>
  </bookViews>
  <sheets>
    <sheet name="Summary" sheetId="5" r:id="rId1"/>
    <sheet name="Labor Rates" sheetId="2" r:id="rId2"/>
    <sheet name="Labor Bid Sheet" sheetId="1" r:id="rId3"/>
    <sheet name="Travel" sheetId="3" r:id="rId4"/>
    <sheet name="Equipment" sheetId="4" r:id="rId5"/>
  </sheets>
  <definedNames>
    <definedName name="_xlnm.Print_Area" localSheetId="4">Equipment!$A$1:$F$26</definedName>
    <definedName name="_xlnm.Print_Area" localSheetId="2">'Labor Bid Sheet'!$A$1:$AB$36</definedName>
    <definedName name="_xlnm.Print_Area" localSheetId="1">'Labor Rates'!$A$1:$G$14</definedName>
    <definedName name="_xlnm.Print_Area" localSheetId="0">Summary!$A$1:$D$18</definedName>
    <definedName name="_xlnm.Print_Area" localSheetId="3">Travel!$A$1:$I$22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4" l="1"/>
  <c r="H15" i="1"/>
  <c r="H8" i="3"/>
  <c r="Y10" i="1"/>
  <c r="Y9" i="1"/>
  <c r="W33" i="1"/>
  <c r="W31" i="1"/>
  <c r="W30" i="1"/>
  <c r="W29" i="1"/>
  <c r="W28" i="1"/>
  <c r="W26" i="1"/>
  <c r="W25" i="1"/>
  <c r="W24" i="1"/>
  <c r="W23" i="1"/>
  <c r="W22" i="1"/>
  <c r="W20" i="1"/>
  <c r="W19" i="1"/>
  <c r="W18" i="1"/>
  <c r="W16" i="1"/>
  <c r="W15" i="1"/>
  <c r="W14" i="1"/>
  <c r="Y14" i="1" s="1"/>
  <c r="W13" i="1"/>
  <c r="Y13" i="1" s="1"/>
  <c r="W11" i="1"/>
  <c r="Y11" i="1" s="1"/>
  <c r="W10" i="1"/>
  <c r="W9" i="1"/>
  <c r="W8" i="1"/>
  <c r="Y8" i="1" s="1"/>
  <c r="T33" i="1"/>
  <c r="T31" i="1"/>
  <c r="T30" i="1"/>
  <c r="T29" i="1"/>
  <c r="T28" i="1"/>
  <c r="T26" i="1"/>
  <c r="T25" i="1"/>
  <c r="T24" i="1"/>
  <c r="T23" i="1"/>
  <c r="T22" i="1"/>
  <c r="T20" i="1"/>
  <c r="T19" i="1"/>
  <c r="T18" i="1"/>
  <c r="T16" i="1"/>
  <c r="T15" i="1"/>
  <c r="T14" i="1"/>
  <c r="V14" i="1" s="1"/>
  <c r="T13" i="1"/>
  <c r="T11" i="1"/>
  <c r="T10" i="1"/>
  <c r="T9" i="1"/>
  <c r="T8" i="1"/>
  <c r="Q33" i="1"/>
  <c r="Q31" i="1"/>
  <c r="Q30" i="1"/>
  <c r="Q29" i="1"/>
  <c r="Q28" i="1"/>
  <c r="Q26" i="1"/>
  <c r="Q25" i="1"/>
  <c r="Q24" i="1"/>
  <c r="Q23" i="1"/>
  <c r="Q22" i="1"/>
  <c r="Q20" i="1"/>
  <c r="Q19" i="1"/>
  <c r="Q18" i="1"/>
  <c r="Q16" i="1"/>
  <c r="Q15" i="1"/>
  <c r="Q14" i="1"/>
  <c r="S14" i="1" s="1"/>
  <c r="Q13" i="1"/>
  <c r="Q11" i="1"/>
  <c r="Q10" i="1"/>
  <c r="Q9" i="1"/>
  <c r="Q8" i="1"/>
  <c r="N33" i="1"/>
  <c r="N31" i="1"/>
  <c r="N30" i="1"/>
  <c r="N29" i="1"/>
  <c r="N28" i="1"/>
  <c r="N26" i="1"/>
  <c r="N25" i="1"/>
  <c r="N24" i="1"/>
  <c r="N23" i="1"/>
  <c r="N22" i="1"/>
  <c r="N20" i="1"/>
  <c r="N19" i="1"/>
  <c r="N18" i="1"/>
  <c r="N16" i="1"/>
  <c r="N15" i="1"/>
  <c r="N14" i="1"/>
  <c r="P14" i="1" s="1"/>
  <c r="N13" i="1"/>
  <c r="N11" i="1"/>
  <c r="N10" i="1"/>
  <c r="N9" i="1"/>
  <c r="N8" i="1"/>
  <c r="K33" i="1"/>
  <c r="K31" i="1"/>
  <c r="K30" i="1"/>
  <c r="K29" i="1"/>
  <c r="K28" i="1"/>
  <c r="K26" i="1"/>
  <c r="K25" i="1"/>
  <c r="K24" i="1"/>
  <c r="K23" i="1"/>
  <c r="K22" i="1"/>
  <c r="K20" i="1"/>
  <c r="K19" i="1"/>
  <c r="K18" i="1"/>
  <c r="K16" i="1"/>
  <c r="K15" i="1"/>
  <c r="K14" i="1"/>
  <c r="K13" i="1"/>
  <c r="K11" i="1"/>
  <c r="K10" i="1"/>
  <c r="K9" i="1"/>
  <c r="K8" i="1"/>
  <c r="E33" i="1"/>
  <c r="E22" i="1"/>
  <c r="M14" i="1"/>
  <c r="H14" i="1"/>
  <c r="J14" i="1" s="1"/>
  <c r="Y12" i="1" l="1"/>
  <c r="G33" i="1"/>
  <c r="G34" i="1" s="1"/>
  <c r="X34" i="1"/>
  <c r="U34" i="1"/>
  <c r="R34" i="1"/>
  <c r="O34" i="1"/>
  <c r="L34" i="1"/>
  <c r="I34" i="1"/>
  <c r="F34" i="1"/>
  <c r="Y33" i="1"/>
  <c r="Y34" i="1" s="1"/>
  <c r="V33" i="1"/>
  <c r="V34" i="1" s="1"/>
  <c r="S33" i="1"/>
  <c r="S34" i="1" s="1"/>
  <c r="P33" i="1"/>
  <c r="P34" i="1" s="1"/>
  <c r="M33" i="1"/>
  <c r="M34" i="1" s="1"/>
  <c r="H33" i="1"/>
  <c r="J33" i="1" s="1"/>
  <c r="J34" i="1" s="1"/>
  <c r="Y23" i="1"/>
  <c r="V23" i="1"/>
  <c r="S23" i="1"/>
  <c r="P23" i="1"/>
  <c r="M23" i="1"/>
  <c r="H23" i="1"/>
  <c r="J23" i="1" s="1"/>
  <c r="Y31" i="1"/>
  <c r="Y30" i="1"/>
  <c r="Y29" i="1"/>
  <c r="Y28" i="1"/>
  <c r="V31" i="1"/>
  <c r="V30" i="1"/>
  <c r="V29" i="1"/>
  <c r="V28" i="1"/>
  <c r="S31" i="1"/>
  <c r="S30" i="1"/>
  <c r="S29" i="1"/>
  <c r="P31" i="1"/>
  <c r="P30" i="1"/>
  <c r="P29" i="1"/>
  <c r="P28" i="1"/>
  <c r="Y26" i="1"/>
  <c r="Y25" i="1"/>
  <c r="Y24" i="1"/>
  <c r="Y22" i="1"/>
  <c r="V26" i="1"/>
  <c r="V25" i="1"/>
  <c r="V24" i="1"/>
  <c r="V22" i="1"/>
  <c r="S26" i="1"/>
  <c r="S25" i="1"/>
  <c r="S24" i="1"/>
  <c r="S22" i="1"/>
  <c r="P26" i="1"/>
  <c r="P25" i="1"/>
  <c r="P24" i="1"/>
  <c r="P22" i="1"/>
  <c r="Y20" i="1"/>
  <c r="Y19" i="1"/>
  <c r="Y18" i="1"/>
  <c r="V20" i="1"/>
  <c r="V19" i="1"/>
  <c r="V18" i="1"/>
  <c r="S20" i="1"/>
  <c r="S19" i="1"/>
  <c r="S18" i="1"/>
  <c r="P20" i="1"/>
  <c r="P19" i="1"/>
  <c r="P18" i="1"/>
  <c r="Y16" i="1"/>
  <c r="Y15" i="1"/>
  <c r="V16" i="1"/>
  <c r="V13" i="1"/>
  <c r="S16" i="1"/>
  <c r="S15" i="1"/>
  <c r="S13" i="1"/>
  <c r="P16" i="1"/>
  <c r="P15" i="1"/>
  <c r="P13" i="1"/>
  <c r="V11" i="1"/>
  <c r="V10" i="1"/>
  <c r="V9" i="1"/>
  <c r="S11" i="1"/>
  <c r="S10" i="1"/>
  <c r="S9" i="1"/>
  <c r="P11" i="1"/>
  <c r="P10" i="1"/>
  <c r="P9" i="1"/>
  <c r="M30" i="1"/>
  <c r="M29" i="1"/>
  <c r="M28" i="1"/>
  <c r="M26" i="1"/>
  <c r="M25" i="1"/>
  <c r="M24" i="1"/>
  <c r="M22" i="1"/>
  <c r="M20" i="1"/>
  <c r="M19" i="1"/>
  <c r="M18" i="1"/>
  <c r="M16" i="1"/>
  <c r="M15" i="1"/>
  <c r="X21" i="1"/>
  <c r="U21" i="1"/>
  <c r="R21" i="1"/>
  <c r="O21" i="1"/>
  <c r="L21" i="1"/>
  <c r="L17" i="1"/>
  <c r="M11" i="1"/>
  <c r="M10" i="1"/>
  <c r="M9" i="1"/>
  <c r="O32" i="1"/>
  <c r="O27" i="1"/>
  <c r="O17" i="1"/>
  <c r="O12" i="1"/>
  <c r="L32" i="1"/>
  <c r="L27" i="1"/>
  <c r="L12" i="1"/>
  <c r="D16" i="5"/>
  <c r="A2" i="4"/>
  <c r="A2" i="3"/>
  <c r="A2" i="1"/>
  <c r="A2" i="2"/>
  <c r="X12" i="1"/>
  <c r="U12" i="1"/>
  <c r="R12" i="1"/>
  <c r="I12" i="1"/>
  <c r="X17" i="1"/>
  <c r="U17" i="1"/>
  <c r="R17" i="1"/>
  <c r="I17" i="1"/>
  <c r="I21" i="1"/>
  <c r="X27" i="1"/>
  <c r="U27" i="1"/>
  <c r="R27" i="1"/>
  <c r="I27" i="1"/>
  <c r="F32" i="1"/>
  <c r="I32" i="1"/>
  <c r="U32" i="1"/>
  <c r="R32" i="1"/>
  <c r="X32" i="1"/>
  <c r="F12" i="1"/>
  <c r="F17" i="1"/>
  <c r="F21" i="1"/>
  <c r="F27" i="1"/>
  <c r="H6" i="1"/>
  <c r="V15" i="1"/>
  <c r="S28" i="1"/>
  <c r="M31" i="1"/>
  <c r="E29" i="1"/>
  <c r="G29" i="1" s="1"/>
  <c r="E30" i="1"/>
  <c r="G30" i="1" s="1"/>
  <c r="E31" i="1"/>
  <c r="G31" i="1" s="1"/>
  <c r="E19" i="1"/>
  <c r="G19" i="1" s="1"/>
  <c r="E15" i="1"/>
  <c r="E20" i="1"/>
  <c r="E16" i="1"/>
  <c r="E28" i="1"/>
  <c r="G22" i="1"/>
  <c r="G27" i="1" s="1"/>
  <c r="E18" i="1"/>
  <c r="G18" i="1" s="1"/>
  <c r="G21" i="1" s="1"/>
  <c r="E13" i="1"/>
  <c r="G13" i="1" s="1"/>
  <c r="G17" i="1" s="1"/>
  <c r="E8" i="1"/>
  <c r="H31" i="1"/>
  <c r="J31" i="1" s="1"/>
  <c r="H30" i="1"/>
  <c r="J30" i="1" s="1"/>
  <c r="H29" i="1"/>
  <c r="J29" i="1" s="1"/>
  <c r="H28" i="1"/>
  <c r="H26" i="1"/>
  <c r="J26" i="1" s="1"/>
  <c r="H22" i="1"/>
  <c r="H19" i="1"/>
  <c r="J19" i="1" s="1"/>
  <c r="H18" i="1"/>
  <c r="H16" i="1"/>
  <c r="J16" i="1" s="1"/>
  <c r="H25" i="1"/>
  <c r="J25" i="1" s="1"/>
  <c r="H24" i="1"/>
  <c r="J24" i="1" s="1"/>
  <c r="H20" i="1"/>
  <c r="J20" i="1" s="1"/>
  <c r="J15" i="1"/>
  <c r="H13" i="1"/>
  <c r="H11" i="1"/>
  <c r="J11" i="1" s="1"/>
  <c r="H10" i="1"/>
  <c r="J10" i="1" s="1"/>
  <c r="H9" i="1"/>
  <c r="J9" i="1" s="1"/>
  <c r="H8" i="1"/>
  <c r="W6" i="1"/>
  <c r="T6" i="1"/>
  <c r="Q6" i="1"/>
  <c r="N6" i="1"/>
  <c r="K6" i="1"/>
  <c r="E6" i="1"/>
  <c r="H20" i="3"/>
  <c r="H19" i="3"/>
  <c r="H18" i="3"/>
  <c r="H17" i="3"/>
  <c r="H16" i="3"/>
  <c r="H15" i="3"/>
  <c r="H14" i="3"/>
  <c r="H13" i="3"/>
  <c r="H12" i="3"/>
  <c r="H11" i="3"/>
  <c r="H10" i="3"/>
  <c r="H9" i="3"/>
  <c r="AA34" i="1" l="1"/>
  <c r="P27" i="1"/>
  <c r="V27" i="1"/>
  <c r="P32" i="1"/>
  <c r="Y17" i="1"/>
  <c r="H21" i="3"/>
  <c r="S17" i="1"/>
  <c r="Y21" i="1"/>
  <c r="M21" i="1"/>
  <c r="S21" i="1"/>
  <c r="V32" i="1"/>
  <c r="P21" i="1"/>
  <c r="S27" i="1"/>
  <c r="Y27" i="1"/>
  <c r="M32" i="1"/>
  <c r="S32" i="1"/>
  <c r="V17" i="1"/>
  <c r="M27" i="1"/>
  <c r="P17" i="1"/>
  <c r="V21" i="1"/>
  <c r="AB34" i="1"/>
  <c r="D12" i="5" s="1"/>
  <c r="Y32" i="1"/>
  <c r="O36" i="1"/>
  <c r="R36" i="1"/>
  <c r="U36" i="1"/>
  <c r="X36" i="1"/>
  <c r="AA12" i="1"/>
  <c r="L36" i="1"/>
  <c r="C12" i="5"/>
  <c r="I36" i="1"/>
  <c r="F36" i="1"/>
  <c r="G28" i="1"/>
  <c r="G32" i="1" s="1"/>
  <c r="AA32" i="1"/>
  <c r="C11" i="5" s="1"/>
  <c r="D15" i="5"/>
  <c r="AA27" i="1"/>
  <c r="C10" i="5" s="1"/>
  <c r="AA21" i="1"/>
  <c r="C9" i="5" s="1"/>
  <c r="AA17" i="1"/>
  <c r="C8" i="5" s="1"/>
  <c r="V8" i="1"/>
  <c r="V12" i="1" s="1"/>
  <c r="S8" i="1"/>
  <c r="S12" i="1" s="1"/>
  <c r="P8" i="1"/>
  <c r="P12" i="1" s="1"/>
  <c r="M13" i="1"/>
  <c r="M8" i="1"/>
  <c r="M12" i="1" s="1"/>
  <c r="J28" i="1"/>
  <c r="J32" i="1" s="1"/>
  <c r="J22" i="1"/>
  <c r="J18" i="1"/>
  <c r="J13" i="1"/>
  <c r="J17" i="1" s="1"/>
  <c r="J8" i="1"/>
  <c r="J12" i="1" s="1"/>
  <c r="G8" i="1"/>
  <c r="G12" i="1" s="1"/>
  <c r="Y36" i="1" l="1"/>
  <c r="P36" i="1"/>
  <c r="S36" i="1"/>
  <c r="G36" i="1"/>
  <c r="V36" i="1"/>
  <c r="C7" i="5"/>
  <c r="C13" i="5" s="1"/>
  <c r="AA36" i="1"/>
  <c r="M17" i="1"/>
  <c r="M36" i="1" s="1"/>
  <c r="J21" i="1"/>
  <c r="AB21" i="1" s="1"/>
  <c r="D9" i="5" s="1"/>
  <c r="J27" i="1"/>
  <c r="AB27" i="1" s="1"/>
  <c r="D10" i="5" s="1"/>
  <c r="AB32" i="1"/>
  <c r="D11" i="5" s="1"/>
  <c r="AB12" i="1"/>
  <c r="D7" i="5" s="1"/>
  <c r="AB17" i="1" l="1"/>
  <c r="J36" i="1"/>
  <c r="AB36" i="1" l="1"/>
  <c r="D8" i="5"/>
  <c r="D13" i="5" s="1"/>
  <c r="D18" i="5" s="1"/>
</calcChain>
</file>

<file path=xl/sharedStrings.xml><?xml version="1.0" encoding="utf-8"?>
<sst xmlns="http://schemas.openxmlformats.org/spreadsheetml/2006/main" count="127" uniqueCount="87">
  <si>
    <t>SOW Section</t>
  </si>
  <si>
    <t>Task Number</t>
  </si>
  <si>
    <t>Labor Cost</t>
  </si>
  <si>
    <t>2.0 Contract Specific Information</t>
  </si>
  <si>
    <t>Hourly Rate</t>
  </si>
  <si>
    <t>Labor Hours</t>
  </si>
  <si>
    <t>Administrative</t>
  </si>
  <si>
    <t>LABOR RATES</t>
  </si>
  <si>
    <t>Labor Category</t>
  </si>
  <si>
    <t>Base (Year 1)    Rate</t>
  </si>
  <si>
    <t>Base (Year 2)    Rate</t>
  </si>
  <si>
    <t>Base (Year 3)    Rate</t>
  </si>
  <si>
    <t>Personnel Name(s)</t>
  </si>
  <si>
    <t xml:space="preserve"> </t>
  </si>
  <si>
    <t>TRAVEL COSTS</t>
  </si>
  <si>
    <t>Task</t>
  </si>
  <si>
    <t>Subtask</t>
  </si>
  <si>
    <t>Days Traveling</t>
  </si>
  <si>
    <t>Daily Lodging/Meals &amp; Incidentals</t>
  </si>
  <si>
    <t>Subtotal</t>
  </si>
  <si>
    <t>Notes</t>
  </si>
  <si>
    <t>TOTAL TRAVEL COSTS:</t>
  </si>
  <si>
    <t>Subtasks</t>
  </si>
  <si>
    <t>Activity</t>
  </si>
  <si>
    <t>PWS Section</t>
  </si>
  <si>
    <t>3.3 Administrative Oversight</t>
  </si>
  <si>
    <t>Safety Manager</t>
  </si>
  <si>
    <t xml:space="preserve">Project Director </t>
  </si>
  <si>
    <t>Design Engineering (Arch/Str/Civil/Mech/Elec)</t>
  </si>
  <si>
    <t>Travel Costs (car rental, tolls, fuel, airfare)</t>
  </si>
  <si>
    <t>*one person per line</t>
  </si>
  <si>
    <t>Person/Title</t>
  </si>
  <si>
    <t>SUMMARY</t>
  </si>
  <si>
    <t>TRAVEL</t>
  </si>
  <si>
    <t>Labor Category TOTALS</t>
  </si>
  <si>
    <t>EQUIPMENT &amp; MISCELLANEOUS COSTS</t>
  </si>
  <si>
    <t>TOTAL EQUIPMENT AND MISCELLANEOUS COSTS:</t>
  </si>
  <si>
    <t>Cost</t>
  </si>
  <si>
    <t>Task TOTALS</t>
  </si>
  <si>
    <t>TOTAL</t>
  </si>
  <si>
    <t>*total days for life of project</t>
  </si>
  <si>
    <t>EQUIPMENT &amp; MISCELLANEOUS</t>
  </si>
  <si>
    <t>2.5 Progress Payments for QA Contractor</t>
  </si>
  <si>
    <t>Subtask
Number</t>
  </si>
  <si>
    <t>Reference
PWS Section</t>
  </si>
  <si>
    <t xml:space="preserve">3.4.1 Attend DB Contractor’s Site Survey </t>
  </si>
  <si>
    <t xml:space="preserve">3.4.2 Supervise Geotech Soils Investigation </t>
  </si>
  <si>
    <t>3.6 Closeout Support</t>
  </si>
  <si>
    <t>3.6.1 Ceremonies</t>
  </si>
  <si>
    <t xml:space="preserve">3.4.3 Review DB Contractor Submittals </t>
  </si>
  <si>
    <t xml:space="preserve">3.5 Construction Phase </t>
  </si>
  <si>
    <t xml:space="preserve">3.5.2 Review DB Contractor Submittals </t>
  </si>
  <si>
    <t>3.5.3 Monitor DB Contractor’s QC &amp; Safety</t>
  </si>
  <si>
    <t>3.5.3.4 Observe Safety Demonstrations</t>
  </si>
  <si>
    <t xml:space="preserve">3.5.4 Oversee As-Built Drawings </t>
  </si>
  <si>
    <t>3.6.2 &amp; 3.6.3 Pre-Final &amp; Final Inspections</t>
  </si>
  <si>
    <t>3.6.4 Attend Equipment and O&amp;M Training(s)</t>
  </si>
  <si>
    <t>3.6.5 DB Contractor’s Performance Questionnaire</t>
  </si>
  <si>
    <t>3.7 Warranty Support</t>
  </si>
  <si>
    <t>3.7.1 Construction Warranty Inspection</t>
  </si>
  <si>
    <t>Reference
PWS Subsection</t>
  </si>
  <si>
    <t xml:space="preserve">3.4 Design Phase </t>
  </si>
  <si>
    <t xml:space="preserve"> 2.0 Contract Specific Information</t>
  </si>
  <si>
    <t xml:space="preserve"> 3.3 Administrative Oversight</t>
  </si>
  <si>
    <t xml:space="preserve"> 3.4 Design Phase </t>
  </si>
  <si>
    <t xml:space="preserve"> 3.5 Construction Phase </t>
  </si>
  <si>
    <t xml:space="preserve"> 3.6 Closeout Support</t>
  </si>
  <si>
    <t xml:space="preserve"> 3.7 Warranty Support</t>
  </si>
  <si>
    <t>LABOR SUBTOTAL</t>
  </si>
  <si>
    <t>Design Manager / Project Manager</t>
  </si>
  <si>
    <t>Construction Manager / Project Manager</t>
  </si>
  <si>
    <t>Onsite QA Manager / Engineer</t>
  </si>
  <si>
    <t>Base (Year 4)    Rate</t>
  </si>
  <si>
    <t>Option 1 (Year 5) Rate</t>
  </si>
  <si>
    <t>2.2 Submit Organizational Structure</t>
  </si>
  <si>
    <t>2.3 Submit Site Specific Quality Assurance Plans (SSQAPs) - Design &amp; Construction</t>
  </si>
  <si>
    <t>2.3.2.5 Table 1 QA Oversight Requirements</t>
  </si>
  <si>
    <t>2.4 Submit Safety Plan</t>
  </si>
  <si>
    <t>3.3.1 Mutual Understanding Meeting</t>
  </si>
  <si>
    <t>3.3.2 Review Progress Payment Invoices for DB Contractor</t>
  </si>
  <si>
    <t>3.3.3 Submit QA Monthly Project Progress Reports</t>
  </si>
  <si>
    <t xml:space="preserve">3.3.5 Communication and Coordination </t>
  </si>
  <si>
    <t xml:space="preserve">Enter hours and other costs (if applicable) for each Task. Provide notes on any "Other Costs" added. </t>
  </si>
  <si>
    <t>Input Labor Categories, hourly rates for base and option years, personnel names, and cost basis</t>
  </si>
  <si>
    <t>QA Bid Sheet</t>
  </si>
  <si>
    <t>Dhangadhi, Nepal - Provincial Emergency Operations Center (PEOC)</t>
  </si>
  <si>
    <t>OVERALL LABOR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</si>
</sst>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/>
    <xf numFmtId="0" fontId="2" fillId="2" borderId="1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3"/>
    <xf numFmtId="0" fontId="1" fillId="0" borderId="0" xfId="1"/>
    <xf numFmtId="44" fontId="1" fillId="3" borderId="1" xfId="4" applyFont="1" applyFill="1" applyBorder="1" applyAlignment="1" applyProtection="1">
      <alignment horizontal="center"/>
      <protection locked="0"/>
    </xf>
    <xf numFmtId="44" fontId="5" fillId="0" borderId="0" xfId="4" applyFont="1"/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2" fillId="2" borderId="6" xfId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1" fillId="3" borderId="3" xfId="1" applyFill="1" applyBorder="1" applyAlignment="1" applyProtection="1">
      <alignment horizontal="left" vertical="center" wrapText="1"/>
      <protection locked="0"/>
    </xf>
    <xf numFmtId="165" fontId="1" fillId="3" borderId="1" xfId="1" applyNumberFormat="1" applyFill="1" applyBorder="1" applyAlignment="1" applyProtection="1">
      <alignment horizontal="left" wrapText="1"/>
      <protection locked="0"/>
    </xf>
    <xf numFmtId="44" fontId="1" fillId="3" borderId="1" xfId="4" applyFont="1" applyFill="1" applyBorder="1" applyAlignment="1" applyProtection="1">
      <alignment horizontal="center" wrapText="1"/>
      <protection locked="0"/>
    </xf>
    <xf numFmtId="0" fontId="9" fillId="0" borderId="0" xfId="0" applyFont="1"/>
    <xf numFmtId="0" fontId="0" fillId="0" borderId="0" xfId="0" applyBorder="1" applyAlignment="1">
      <alignment horizontal="center" vertical="center" wrapText="1"/>
    </xf>
    <xf numFmtId="165" fontId="2" fillId="2" borderId="5" xfId="4" applyNumberFormat="1" applyFont="1" applyFill="1" applyBorder="1" applyAlignment="1">
      <alignment horizontal="center" vertical="center"/>
    </xf>
    <xf numFmtId="0" fontId="1" fillId="3" borderId="1" xfId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ill="1" applyBorder="1" applyAlignment="1" applyProtection="1">
      <alignment horizontal="center" vertical="center" wrapText="1"/>
      <protection locked="0"/>
    </xf>
    <xf numFmtId="164" fontId="1" fillId="6" borderId="1" xfId="1" applyNumberForma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vertical="center"/>
    </xf>
    <xf numFmtId="0" fontId="8" fillId="8" borderId="0" xfId="0" applyFont="1" applyFill="1" applyBorder="1"/>
    <xf numFmtId="0" fontId="0" fillId="0" borderId="0" xfId="0" applyAlignment="1">
      <alignment horizontal="center"/>
    </xf>
    <xf numFmtId="0" fontId="7" fillId="0" borderId="0" xfId="1" applyFont="1" applyFill="1" applyAlignment="1"/>
    <xf numFmtId="0" fontId="0" fillId="0" borderId="0" xfId="0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/>
    <xf numFmtId="0" fontId="10" fillId="9" borderId="1" xfId="3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8" fillId="7" borderId="5" xfId="0" applyNumberFormat="1" applyFont="1" applyFill="1" applyBorder="1" applyAlignment="1">
      <alignment horizontal="center" vertical="center"/>
    </xf>
    <xf numFmtId="164" fontId="2" fillId="2" borderId="5" xfId="4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8" fontId="13" fillId="0" borderId="0" xfId="0" applyNumberFormat="1" applyFont="1" applyAlignment="1">
      <alignment horizontal="center" vertical="center"/>
    </xf>
    <xf numFmtId="164" fontId="11" fillId="1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2" fillId="11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10" borderId="5" xfId="0" applyFont="1" applyFill="1" applyBorder="1" applyAlignment="1">
      <alignment vertical="center"/>
    </xf>
    <xf numFmtId="0" fontId="0" fillId="10" borderId="1" xfId="0" applyFont="1" applyFill="1" applyBorder="1" applyAlignment="1">
      <alignment horizontal="center" vertical="center"/>
    </xf>
    <xf numFmtId="164" fontId="0" fillId="10" borderId="1" xfId="0" applyNumberFormat="1" applyFont="1" applyFill="1" applyBorder="1" applyAlignment="1">
      <alignment horizontal="center" vertical="center"/>
    </xf>
    <xf numFmtId="0" fontId="1" fillId="0" borderId="1" xfId="3" applyBorder="1" applyAlignment="1" applyProtection="1">
      <alignment horizontal="left" wrapText="1"/>
      <protection locked="0"/>
    </xf>
    <xf numFmtId="0" fontId="1" fillId="0" borderId="0" xfId="3" applyFont="1"/>
    <xf numFmtId="0" fontId="0" fillId="0" borderId="0" xfId="0" applyFont="1"/>
    <xf numFmtId="0" fontId="0" fillId="0" borderId="0" xfId="0" applyFont="1" applyAlignment="1">
      <alignment wrapText="1"/>
    </xf>
    <xf numFmtId="8" fontId="0" fillId="8" borderId="0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8" fontId="0" fillId="8" borderId="6" xfId="0" applyNumberFormat="1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8" fontId="0" fillId="8" borderId="13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4" borderId="1" xfId="3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vertical="center"/>
    </xf>
    <xf numFmtId="0" fontId="0" fillId="8" borderId="14" xfId="0" applyFont="1" applyFill="1" applyBorder="1" applyAlignment="1">
      <alignment horizontal="center" wrapText="1"/>
    </xf>
    <xf numFmtId="0" fontId="2" fillId="8" borderId="10" xfId="3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3" borderId="2" xfId="0" applyNumberFormat="1" applyFont="1" applyFill="1" applyBorder="1" applyAlignment="1" applyProtection="1">
      <alignment vertical="center"/>
      <protection locked="0"/>
    </xf>
    <xf numFmtId="0" fontId="0" fillId="3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Protection="1"/>
    <xf numFmtId="0" fontId="17" fillId="0" borderId="0" xfId="1" applyFont="1" applyProtection="1"/>
    <xf numFmtId="0" fontId="17" fillId="0" borderId="0" xfId="1" applyFont="1"/>
    <xf numFmtId="0" fontId="18" fillId="0" borderId="0" xfId="0" applyFont="1" applyAlignment="1">
      <alignment wrapText="1"/>
    </xf>
    <xf numFmtId="0" fontId="19" fillId="0" borderId="0" xfId="1" applyFont="1"/>
    <xf numFmtId="0" fontId="18" fillId="0" borderId="0" xfId="0" applyFont="1"/>
    <xf numFmtId="0" fontId="6" fillId="0" borderId="0" xfId="1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/>
    <xf numFmtId="0" fontId="12" fillId="11" borderId="4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7" fillId="5" borderId="0" xfId="1" applyFont="1" applyFill="1" applyAlignment="1">
      <alignment horizontal="center"/>
    </xf>
    <xf numFmtId="0" fontId="6" fillId="5" borderId="0" xfId="1" applyFont="1" applyFill="1" applyAlignment="1" applyProtection="1">
      <alignment horizontal="center"/>
      <protection locked="0"/>
    </xf>
    <xf numFmtId="0" fontId="11" fillId="10" borderId="4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/>
    </xf>
    <xf numFmtId="0" fontId="6" fillId="5" borderId="0" xfId="1" applyFont="1" applyFill="1" applyAlignment="1" applyProtection="1">
      <alignment horizontal="center"/>
    </xf>
    <xf numFmtId="0" fontId="17" fillId="5" borderId="0" xfId="1" applyFont="1" applyFill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wrapText="1"/>
    </xf>
    <xf numFmtId="0" fontId="16" fillId="0" borderId="0" xfId="0" applyFont="1" applyFill="1" applyAlignment="1" applyProtection="1">
      <alignment horizontal="left"/>
    </xf>
    <xf numFmtId="0" fontId="0" fillId="3" borderId="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wrapText="1"/>
    </xf>
    <xf numFmtId="0" fontId="8" fillId="7" borderId="1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left"/>
    </xf>
    <xf numFmtId="0" fontId="17" fillId="5" borderId="0" xfId="3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>
      <alignment horizontal="center" vertical="center"/>
    </xf>
    <xf numFmtId="0" fontId="6" fillId="5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horizontal="right" vertical="center"/>
    </xf>
  </cellXfs>
  <cellStyles count="5">
    <cellStyle name="Currency" xfId="4" builtinId="4"/>
    <cellStyle name="Normal" xfId="0" builtinId="0"/>
    <cellStyle name="Normal 2" xfId="1" xr:uid="{7868D494-3DE9-4613-AFBC-E96E527873D8}"/>
    <cellStyle name="Normal 3" xfId="2" xr:uid="{8354CCFC-FED8-44B5-94A2-EF45D09CD50E}"/>
    <cellStyle name="Normal 4" xfId="3" xr:uid="{36D7D21F-074F-474B-8F4A-E2BA62432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7741-B8C1-49A4-9F4D-4FA4C9C5DA9B}">
  <sheetPr>
    <pageSetUpPr fitToPage="1"/>
  </sheetPr>
  <dimension ref="A1:L27"/>
  <sheetViews>
    <sheetView tabSelected="1" workbookViewId="0">
      <selection activeCell="A3" sqref="A3"/>
    </sheetView>
  </sheetViews>
  <sheetFormatPr defaultRowHeight="14.4" x14ac:dyDescent="0.3"/>
  <cols>
    <col min="1" max="1" width="10.88671875" customWidth="1"/>
    <col min="2" max="2" width="40.77734375" customWidth="1"/>
    <col min="3" max="3" width="14.33203125" style="23" customWidth="1"/>
    <col min="4" max="4" width="25.77734375" style="23" customWidth="1"/>
  </cols>
  <sheetData>
    <row r="1" spans="1:12" s="1" customFormat="1" ht="17.399999999999999" x14ac:dyDescent="0.3">
      <c r="A1" s="106" t="s">
        <v>84</v>
      </c>
      <c r="B1" s="106"/>
      <c r="C1" s="106"/>
      <c r="D1" s="106"/>
      <c r="E1" s="27"/>
      <c r="F1" s="27"/>
      <c r="G1" s="27"/>
      <c r="H1" s="24"/>
      <c r="I1" s="24"/>
      <c r="J1" s="24"/>
      <c r="K1" s="24"/>
      <c r="L1" s="25"/>
    </row>
    <row r="2" spans="1:12" s="1" customFormat="1" ht="15.6" x14ac:dyDescent="0.3">
      <c r="A2" s="107" t="s">
        <v>85</v>
      </c>
      <c r="B2" s="107"/>
      <c r="C2" s="107"/>
      <c r="D2" s="107"/>
      <c r="E2" s="27"/>
      <c r="F2" s="27"/>
      <c r="G2" s="27"/>
      <c r="H2" s="24"/>
      <c r="I2" s="24"/>
      <c r="J2" s="24"/>
      <c r="K2" s="24"/>
      <c r="L2" s="25"/>
    </row>
    <row r="3" spans="1:12" s="25" customFormat="1" ht="15.6" x14ac:dyDescent="0.3">
      <c r="A3" s="101"/>
      <c r="B3" s="101"/>
      <c r="C3" s="101"/>
      <c r="D3" s="101"/>
      <c r="E3" s="27"/>
      <c r="F3" s="27"/>
      <c r="G3" s="27"/>
      <c r="H3" s="24"/>
      <c r="I3" s="24"/>
      <c r="J3" s="24"/>
      <c r="K3" s="24"/>
    </row>
    <row r="4" spans="1:12" s="1" customFormat="1" ht="17.399999999999999" x14ac:dyDescent="0.3">
      <c r="A4" s="111" t="s">
        <v>32</v>
      </c>
      <c r="B4" s="111"/>
      <c r="C4" s="26"/>
      <c r="D4" s="26"/>
      <c r="E4" s="26"/>
      <c r="F4" s="26"/>
    </row>
    <row r="5" spans="1:12" s="1" customFormat="1" x14ac:dyDescent="0.3">
      <c r="C5" s="23"/>
      <c r="D5" s="23"/>
    </row>
    <row r="6" spans="1:12" s="29" customFormat="1" ht="31.2" x14ac:dyDescent="0.3">
      <c r="A6" s="28" t="s">
        <v>1</v>
      </c>
      <c r="B6" s="28" t="s">
        <v>24</v>
      </c>
      <c r="C6" s="28" t="s">
        <v>5</v>
      </c>
      <c r="D6" s="28" t="s">
        <v>37</v>
      </c>
    </row>
    <row r="7" spans="1:12" s="29" customFormat="1" ht="15.9" customHeight="1" x14ac:dyDescent="0.3">
      <c r="A7" s="34">
        <v>1</v>
      </c>
      <c r="B7" s="30" t="s">
        <v>62</v>
      </c>
      <c r="C7" s="40">
        <f>'Labor Bid Sheet'!AA12</f>
        <v>0</v>
      </c>
      <c r="D7" s="41">
        <f>'Labor Bid Sheet'!AB12</f>
        <v>0</v>
      </c>
    </row>
    <row r="8" spans="1:12" s="29" customFormat="1" ht="15.9" customHeight="1" x14ac:dyDescent="0.3">
      <c r="A8" s="31">
        <v>2</v>
      </c>
      <c r="B8" s="30" t="s">
        <v>63</v>
      </c>
      <c r="C8" s="40">
        <f>'Labor Bid Sheet'!AA17</f>
        <v>0</v>
      </c>
      <c r="D8" s="41">
        <f>'Labor Bid Sheet'!AB17</f>
        <v>0</v>
      </c>
    </row>
    <row r="9" spans="1:12" s="29" customFormat="1" ht="15.9" customHeight="1" x14ac:dyDescent="0.3">
      <c r="A9" s="31">
        <v>3</v>
      </c>
      <c r="B9" s="30" t="s">
        <v>64</v>
      </c>
      <c r="C9" s="40">
        <f>'Labor Bid Sheet'!AA21</f>
        <v>0</v>
      </c>
      <c r="D9" s="41">
        <f>'Labor Bid Sheet'!AB21</f>
        <v>0</v>
      </c>
    </row>
    <row r="10" spans="1:12" s="29" customFormat="1" ht="15.9" customHeight="1" x14ac:dyDescent="0.3">
      <c r="A10" s="31">
        <v>4</v>
      </c>
      <c r="B10" s="30" t="s">
        <v>65</v>
      </c>
      <c r="C10" s="40">
        <f>'Labor Bid Sheet'!AA27</f>
        <v>0</v>
      </c>
      <c r="D10" s="41">
        <f>'Labor Bid Sheet'!AB27</f>
        <v>0</v>
      </c>
    </row>
    <row r="11" spans="1:12" s="29" customFormat="1" ht="15.9" customHeight="1" x14ac:dyDescent="0.3">
      <c r="A11" s="32">
        <v>5</v>
      </c>
      <c r="B11" s="30" t="s">
        <v>66</v>
      </c>
      <c r="C11" s="40">
        <f>'Labor Bid Sheet'!AA32</f>
        <v>0</v>
      </c>
      <c r="D11" s="41">
        <f>'Labor Bid Sheet'!AB32</f>
        <v>0</v>
      </c>
    </row>
    <row r="12" spans="1:12" s="29" customFormat="1" ht="15.9" customHeight="1" x14ac:dyDescent="0.3">
      <c r="A12" s="32">
        <v>5</v>
      </c>
      <c r="B12" s="30" t="s">
        <v>67</v>
      </c>
      <c r="C12" s="47">
        <f>'Labor Bid Sheet'!AA34</f>
        <v>0</v>
      </c>
      <c r="D12" s="41">
        <f>'Labor Bid Sheet'!AB34</f>
        <v>0</v>
      </c>
    </row>
    <row r="13" spans="1:12" s="15" customFormat="1" ht="15.9" customHeight="1" x14ac:dyDescent="0.3">
      <c r="A13" s="110" t="s">
        <v>68</v>
      </c>
      <c r="B13" s="110"/>
      <c r="C13" s="49">
        <f>SUM(C7:C12)</f>
        <v>0</v>
      </c>
      <c r="D13" s="50">
        <f>SUM(D7:D12)</f>
        <v>0</v>
      </c>
    </row>
    <row r="14" spans="1:12" s="33" customFormat="1" ht="15.9" customHeight="1" x14ac:dyDescent="0.3">
      <c r="A14" s="42"/>
      <c r="B14" s="42"/>
      <c r="C14" s="42"/>
      <c r="D14" s="43"/>
    </row>
    <row r="15" spans="1:12" s="29" customFormat="1" ht="15.9" customHeight="1" x14ac:dyDescent="0.3">
      <c r="A15" s="108" t="s">
        <v>33</v>
      </c>
      <c r="B15" s="109"/>
      <c r="C15" s="48"/>
      <c r="D15" s="44">
        <f>Travel!H21</f>
        <v>0</v>
      </c>
    </row>
    <row r="16" spans="1:12" s="29" customFormat="1" ht="15.9" customHeight="1" x14ac:dyDescent="0.3">
      <c r="A16" s="108" t="s">
        <v>41</v>
      </c>
      <c r="B16" s="109"/>
      <c r="C16" s="48"/>
      <c r="D16" s="44">
        <f>Equipment!E26</f>
        <v>0</v>
      </c>
    </row>
    <row r="17" spans="1:4" s="29" customFormat="1" ht="15.9" customHeight="1" x14ac:dyDescent="0.3">
      <c r="A17" s="45"/>
      <c r="B17" s="45"/>
      <c r="C17" s="45"/>
      <c r="D17" s="45"/>
    </row>
    <row r="18" spans="1:4" s="29" customFormat="1" ht="15.9" customHeight="1" x14ac:dyDescent="0.3">
      <c r="A18" s="103" t="s">
        <v>39</v>
      </c>
      <c r="B18" s="104"/>
      <c r="C18" s="105"/>
      <c r="D18" s="46">
        <f>SUM(D13:D16)</f>
        <v>0</v>
      </c>
    </row>
    <row r="27" spans="1:4" x14ac:dyDescent="0.3">
      <c r="D27" s="16"/>
    </row>
  </sheetData>
  <sheetProtection algorithmName="SHA-512" hashValue="3ZC1i7TGxcirERRVTGYCpl5vlIqUq4ioAZpCkOobio/XoYpTWLO0IeWteJGYqRXjr7EBhJDeXH7Yk2WaA8tdNA==" saltValue="zYG//62/lc923Mv4S9LFrA==" spinCount="100000" sheet="1" objects="1" scenarios="1"/>
  <mergeCells count="7">
    <mergeCell ref="A18:C18"/>
    <mergeCell ref="A1:D1"/>
    <mergeCell ref="A2:D2"/>
    <mergeCell ref="A15:B15"/>
    <mergeCell ref="A16:B16"/>
    <mergeCell ref="A13:B13"/>
    <mergeCell ref="A4:B4"/>
  </mergeCell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539C-EC8D-4F76-911B-D17D87C81481}">
  <sheetPr>
    <pageSetUpPr fitToPage="1"/>
  </sheetPr>
  <dimension ref="A1:L22"/>
  <sheetViews>
    <sheetView workbookViewId="0">
      <selection sqref="A1:G1"/>
    </sheetView>
  </sheetViews>
  <sheetFormatPr defaultRowHeight="14.4" x14ac:dyDescent="0.3"/>
  <cols>
    <col min="1" max="1" width="40.77734375" style="1" customWidth="1"/>
    <col min="2" max="6" width="8.88671875" style="1"/>
    <col min="7" max="7" width="56.44140625" style="1" customWidth="1"/>
    <col min="8" max="256" width="8.88671875" style="1"/>
    <col min="257" max="257" width="24.88671875" style="1" customWidth="1"/>
    <col min="258" max="262" width="8.88671875" style="1"/>
    <col min="263" max="263" width="46.44140625" style="1" bestFit="1" customWidth="1"/>
    <col min="264" max="512" width="8.88671875" style="1"/>
    <col min="513" max="513" width="24.88671875" style="1" customWidth="1"/>
    <col min="514" max="518" width="8.88671875" style="1"/>
    <col min="519" max="519" width="46.44140625" style="1" bestFit="1" customWidth="1"/>
    <col min="520" max="768" width="8.88671875" style="1"/>
    <col min="769" max="769" width="24.88671875" style="1" customWidth="1"/>
    <col min="770" max="774" width="8.88671875" style="1"/>
    <col min="775" max="775" width="46.44140625" style="1" bestFit="1" customWidth="1"/>
    <col min="776" max="1024" width="8.88671875" style="1"/>
    <col min="1025" max="1025" width="24.88671875" style="1" customWidth="1"/>
    <col min="1026" max="1030" width="8.88671875" style="1"/>
    <col min="1031" max="1031" width="46.44140625" style="1" bestFit="1" customWidth="1"/>
    <col min="1032" max="1280" width="8.88671875" style="1"/>
    <col min="1281" max="1281" width="24.88671875" style="1" customWidth="1"/>
    <col min="1282" max="1286" width="8.88671875" style="1"/>
    <col min="1287" max="1287" width="46.44140625" style="1" bestFit="1" customWidth="1"/>
    <col min="1288" max="1536" width="8.88671875" style="1"/>
    <col min="1537" max="1537" width="24.88671875" style="1" customWidth="1"/>
    <col min="1538" max="1542" width="8.88671875" style="1"/>
    <col min="1543" max="1543" width="46.44140625" style="1" bestFit="1" customWidth="1"/>
    <col min="1544" max="1792" width="8.88671875" style="1"/>
    <col min="1793" max="1793" width="24.88671875" style="1" customWidth="1"/>
    <col min="1794" max="1798" width="8.88671875" style="1"/>
    <col min="1799" max="1799" width="46.44140625" style="1" bestFit="1" customWidth="1"/>
    <col min="1800" max="2048" width="8.88671875" style="1"/>
    <col min="2049" max="2049" width="24.88671875" style="1" customWidth="1"/>
    <col min="2050" max="2054" width="8.88671875" style="1"/>
    <col min="2055" max="2055" width="46.44140625" style="1" bestFit="1" customWidth="1"/>
    <col min="2056" max="2304" width="8.88671875" style="1"/>
    <col min="2305" max="2305" width="24.88671875" style="1" customWidth="1"/>
    <col min="2306" max="2310" width="8.88671875" style="1"/>
    <col min="2311" max="2311" width="46.44140625" style="1" bestFit="1" customWidth="1"/>
    <col min="2312" max="2560" width="8.88671875" style="1"/>
    <col min="2561" max="2561" width="24.88671875" style="1" customWidth="1"/>
    <col min="2562" max="2566" width="8.88671875" style="1"/>
    <col min="2567" max="2567" width="46.44140625" style="1" bestFit="1" customWidth="1"/>
    <col min="2568" max="2816" width="8.88671875" style="1"/>
    <col min="2817" max="2817" width="24.88671875" style="1" customWidth="1"/>
    <col min="2818" max="2822" width="8.88671875" style="1"/>
    <col min="2823" max="2823" width="46.44140625" style="1" bestFit="1" customWidth="1"/>
    <col min="2824" max="3072" width="8.88671875" style="1"/>
    <col min="3073" max="3073" width="24.88671875" style="1" customWidth="1"/>
    <col min="3074" max="3078" width="8.88671875" style="1"/>
    <col min="3079" max="3079" width="46.44140625" style="1" bestFit="1" customWidth="1"/>
    <col min="3080" max="3328" width="8.88671875" style="1"/>
    <col min="3329" max="3329" width="24.88671875" style="1" customWidth="1"/>
    <col min="3330" max="3334" width="8.88671875" style="1"/>
    <col min="3335" max="3335" width="46.44140625" style="1" bestFit="1" customWidth="1"/>
    <col min="3336" max="3584" width="8.88671875" style="1"/>
    <col min="3585" max="3585" width="24.88671875" style="1" customWidth="1"/>
    <col min="3586" max="3590" width="8.88671875" style="1"/>
    <col min="3591" max="3591" width="46.44140625" style="1" bestFit="1" customWidth="1"/>
    <col min="3592" max="3840" width="8.88671875" style="1"/>
    <col min="3841" max="3841" width="24.88671875" style="1" customWidth="1"/>
    <col min="3842" max="3846" width="8.88671875" style="1"/>
    <col min="3847" max="3847" width="46.44140625" style="1" bestFit="1" customWidth="1"/>
    <col min="3848" max="4096" width="8.88671875" style="1"/>
    <col min="4097" max="4097" width="24.88671875" style="1" customWidth="1"/>
    <col min="4098" max="4102" width="8.88671875" style="1"/>
    <col min="4103" max="4103" width="46.44140625" style="1" bestFit="1" customWidth="1"/>
    <col min="4104" max="4352" width="8.88671875" style="1"/>
    <col min="4353" max="4353" width="24.88671875" style="1" customWidth="1"/>
    <col min="4354" max="4358" width="8.88671875" style="1"/>
    <col min="4359" max="4359" width="46.44140625" style="1" bestFit="1" customWidth="1"/>
    <col min="4360" max="4608" width="8.88671875" style="1"/>
    <col min="4609" max="4609" width="24.88671875" style="1" customWidth="1"/>
    <col min="4610" max="4614" width="8.88671875" style="1"/>
    <col min="4615" max="4615" width="46.44140625" style="1" bestFit="1" customWidth="1"/>
    <col min="4616" max="4864" width="8.88671875" style="1"/>
    <col min="4865" max="4865" width="24.88671875" style="1" customWidth="1"/>
    <col min="4866" max="4870" width="8.88671875" style="1"/>
    <col min="4871" max="4871" width="46.44140625" style="1" bestFit="1" customWidth="1"/>
    <col min="4872" max="5120" width="8.88671875" style="1"/>
    <col min="5121" max="5121" width="24.88671875" style="1" customWidth="1"/>
    <col min="5122" max="5126" width="8.88671875" style="1"/>
    <col min="5127" max="5127" width="46.44140625" style="1" bestFit="1" customWidth="1"/>
    <col min="5128" max="5376" width="8.88671875" style="1"/>
    <col min="5377" max="5377" width="24.88671875" style="1" customWidth="1"/>
    <col min="5378" max="5382" width="8.88671875" style="1"/>
    <col min="5383" max="5383" width="46.44140625" style="1" bestFit="1" customWidth="1"/>
    <col min="5384" max="5632" width="8.88671875" style="1"/>
    <col min="5633" max="5633" width="24.88671875" style="1" customWidth="1"/>
    <col min="5634" max="5638" width="8.88671875" style="1"/>
    <col min="5639" max="5639" width="46.44140625" style="1" bestFit="1" customWidth="1"/>
    <col min="5640" max="5888" width="8.88671875" style="1"/>
    <col min="5889" max="5889" width="24.88671875" style="1" customWidth="1"/>
    <col min="5890" max="5894" width="8.88671875" style="1"/>
    <col min="5895" max="5895" width="46.44140625" style="1" bestFit="1" customWidth="1"/>
    <col min="5896" max="6144" width="8.88671875" style="1"/>
    <col min="6145" max="6145" width="24.88671875" style="1" customWidth="1"/>
    <col min="6146" max="6150" width="8.88671875" style="1"/>
    <col min="6151" max="6151" width="46.44140625" style="1" bestFit="1" customWidth="1"/>
    <col min="6152" max="6400" width="8.88671875" style="1"/>
    <col min="6401" max="6401" width="24.88671875" style="1" customWidth="1"/>
    <col min="6402" max="6406" width="8.88671875" style="1"/>
    <col min="6407" max="6407" width="46.44140625" style="1" bestFit="1" customWidth="1"/>
    <col min="6408" max="6656" width="8.88671875" style="1"/>
    <col min="6657" max="6657" width="24.88671875" style="1" customWidth="1"/>
    <col min="6658" max="6662" width="8.88671875" style="1"/>
    <col min="6663" max="6663" width="46.44140625" style="1" bestFit="1" customWidth="1"/>
    <col min="6664" max="6912" width="8.88671875" style="1"/>
    <col min="6913" max="6913" width="24.88671875" style="1" customWidth="1"/>
    <col min="6914" max="6918" width="8.88671875" style="1"/>
    <col min="6919" max="6919" width="46.44140625" style="1" bestFit="1" customWidth="1"/>
    <col min="6920" max="7168" width="8.88671875" style="1"/>
    <col min="7169" max="7169" width="24.88671875" style="1" customWidth="1"/>
    <col min="7170" max="7174" width="8.88671875" style="1"/>
    <col min="7175" max="7175" width="46.44140625" style="1" bestFit="1" customWidth="1"/>
    <col min="7176" max="7424" width="8.88671875" style="1"/>
    <col min="7425" max="7425" width="24.88671875" style="1" customWidth="1"/>
    <col min="7426" max="7430" width="8.88671875" style="1"/>
    <col min="7431" max="7431" width="46.44140625" style="1" bestFit="1" customWidth="1"/>
    <col min="7432" max="7680" width="8.88671875" style="1"/>
    <col min="7681" max="7681" width="24.88671875" style="1" customWidth="1"/>
    <col min="7682" max="7686" width="8.88671875" style="1"/>
    <col min="7687" max="7687" width="46.44140625" style="1" bestFit="1" customWidth="1"/>
    <col min="7688" max="7936" width="8.88671875" style="1"/>
    <col min="7937" max="7937" width="24.88671875" style="1" customWidth="1"/>
    <col min="7938" max="7942" width="8.88671875" style="1"/>
    <col min="7943" max="7943" width="46.44140625" style="1" bestFit="1" customWidth="1"/>
    <col min="7944" max="8192" width="8.88671875" style="1"/>
    <col min="8193" max="8193" width="24.88671875" style="1" customWidth="1"/>
    <col min="8194" max="8198" width="8.88671875" style="1"/>
    <col min="8199" max="8199" width="46.44140625" style="1" bestFit="1" customWidth="1"/>
    <col min="8200" max="8448" width="8.88671875" style="1"/>
    <col min="8449" max="8449" width="24.88671875" style="1" customWidth="1"/>
    <col min="8450" max="8454" width="8.88671875" style="1"/>
    <col min="8455" max="8455" width="46.44140625" style="1" bestFit="1" customWidth="1"/>
    <col min="8456" max="8704" width="8.88671875" style="1"/>
    <col min="8705" max="8705" width="24.88671875" style="1" customWidth="1"/>
    <col min="8706" max="8710" width="8.88671875" style="1"/>
    <col min="8711" max="8711" width="46.44140625" style="1" bestFit="1" customWidth="1"/>
    <col min="8712" max="8960" width="8.88671875" style="1"/>
    <col min="8961" max="8961" width="24.88671875" style="1" customWidth="1"/>
    <col min="8962" max="8966" width="8.88671875" style="1"/>
    <col min="8967" max="8967" width="46.44140625" style="1" bestFit="1" customWidth="1"/>
    <col min="8968" max="9216" width="8.88671875" style="1"/>
    <col min="9217" max="9217" width="24.88671875" style="1" customWidth="1"/>
    <col min="9218" max="9222" width="8.88671875" style="1"/>
    <col min="9223" max="9223" width="46.44140625" style="1" bestFit="1" customWidth="1"/>
    <col min="9224" max="9472" width="8.88671875" style="1"/>
    <col min="9473" max="9473" width="24.88671875" style="1" customWidth="1"/>
    <col min="9474" max="9478" width="8.88671875" style="1"/>
    <col min="9479" max="9479" width="46.44140625" style="1" bestFit="1" customWidth="1"/>
    <col min="9480" max="9728" width="8.88671875" style="1"/>
    <col min="9729" max="9729" width="24.88671875" style="1" customWidth="1"/>
    <col min="9730" max="9734" width="8.88671875" style="1"/>
    <col min="9735" max="9735" width="46.44140625" style="1" bestFit="1" customWidth="1"/>
    <col min="9736" max="9984" width="8.88671875" style="1"/>
    <col min="9985" max="9985" width="24.88671875" style="1" customWidth="1"/>
    <col min="9986" max="9990" width="8.88671875" style="1"/>
    <col min="9991" max="9991" width="46.44140625" style="1" bestFit="1" customWidth="1"/>
    <col min="9992" max="10240" width="8.88671875" style="1"/>
    <col min="10241" max="10241" width="24.88671875" style="1" customWidth="1"/>
    <col min="10242" max="10246" width="8.88671875" style="1"/>
    <col min="10247" max="10247" width="46.44140625" style="1" bestFit="1" customWidth="1"/>
    <col min="10248" max="10496" width="8.88671875" style="1"/>
    <col min="10497" max="10497" width="24.88671875" style="1" customWidth="1"/>
    <col min="10498" max="10502" width="8.88671875" style="1"/>
    <col min="10503" max="10503" width="46.44140625" style="1" bestFit="1" customWidth="1"/>
    <col min="10504" max="10752" width="8.88671875" style="1"/>
    <col min="10753" max="10753" width="24.88671875" style="1" customWidth="1"/>
    <col min="10754" max="10758" width="8.88671875" style="1"/>
    <col min="10759" max="10759" width="46.44140625" style="1" bestFit="1" customWidth="1"/>
    <col min="10760" max="11008" width="8.88671875" style="1"/>
    <col min="11009" max="11009" width="24.88671875" style="1" customWidth="1"/>
    <col min="11010" max="11014" width="8.88671875" style="1"/>
    <col min="11015" max="11015" width="46.44140625" style="1" bestFit="1" customWidth="1"/>
    <col min="11016" max="11264" width="8.88671875" style="1"/>
    <col min="11265" max="11265" width="24.88671875" style="1" customWidth="1"/>
    <col min="11266" max="11270" width="8.88671875" style="1"/>
    <col min="11271" max="11271" width="46.44140625" style="1" bestFit="1" customWidth="1"/>
    <col min="11272" max="11520" width="8.88671875" style="1"/>
    <col min="11521" max="11521" width="24.88671875" style="1" customWidth="1"/>
    <col min="11522" max="11526" width="8.88671875" style="1"/>
    <col min="11527" max="11527" width="46.44140625" style="1" bestFit="1" customWidth="1"/>
    <col min="11528" max="11776" width="8.88671875" style="1"/>
    <col min="11777" max="11777" width="24.88671875" style="1" customWidth="1"/>
    <col min="11778" max="11782" width="8.88671875" style="1"/>
    <col min="11783" max="11783" width="46.44140625" style="1" bestFit="1" customWidth="1"/>
    <col min="11784" max="12032" width="8.88671875" style="1"/>
    <col min="12033" max="12033" width="24.88671875" style="1" customWidth="1"/>
    <col min="12034" max="12038" width="8.88671875" style="1"/>
    <col min="12039" max="12039" width="46.44140625" style="1" bestFit="1" customWidth="1"/>
    <col min="12040" max="12288" width="8.88671875" style="1"/>
    <col min="12289" max="12289" width="24.88671875" style="1" customWidth="1"/>
    <col min="12290" max="12294" width="8.88671875" style="1"/>
    <col min="12295" max="12295" width="46.44140625" style="1" bestFit="1" customWidth="1"/>
    <col min="12296" max="12544" width="8.88671875" style="1"/>
    <col min="12545" max="12545" width="24.88671875" style="1" customWidth="1"/>
    <col min="12546" max="12550" width="8.88671875" style="1"/>
    <col min="12551" max="12551" width="46.44140625" style="1" bestFit="1" customWidth="1"/>
    <col min="12552" max="12800" width="8.88671875" style="1"/>
    <col min="12801" max="12801" width="24.88671875" style="1" customWidth="1"/>
    <col min="12802" max="12806" width="8.88671875" style="1"/>
    <col min="12807" max="12807" width="46.44140625" style="1" bestFit="1" customWidth="1"/>
    <col min="12808" max="13056" width="8.88671875" style="1"/>
    <col min="13057" max="13057" width="24.88671875" style="1" customWidth="1"/>
    <col min="13058" max="13062" width="8.88671875" style="1"/>
    <col min="13063" max="13063" width="46.44140625" style="1" bestFit="1" customWidth="1"/>
    <col min="13064" max="13312" width="8.88671875" style="1"/>
    <col min="13313" max="13313" width="24.88671875" style="1" customWidth="1"/>
    <col min="13314" max="13318" width="8.88671875" style="1"/>
    <col min="13319" max="13319" width="46.44140625" style="1" bestFit="1" customWidth="1"/>
    <col min="13320" max="13568" width="8.88671875" style="1"/>
    <col min="13569" max="13569" width="24.88671875" style="1" customWidth="1"/>
    <col min="13570" max="13574" width="8.88671875" style="1"/>
    <col min="13575" max="13575" width="46.44140625" style="1" bestFit="1" customWidth="1"/>
    <col min="13576" max="13824" width="8.88671875" style="1"/>
    <col min="13825" max="13825" width="24.88671875" style="1" customWidth="1"/>
    <col min="13826" max="13830" width="8.88671875" style="1"/>
    <col min="13831" max="13831" width="46.44140625" style="1" bestFit="1" customWidth="1"/>
    <col min="13832" max="14080" width="8.88671875" style="1"/>
    <col min="14081" max="14081" width="24.88671875" style="1" customWidth="1"/>
    <col min="14082" max="14086" width="8.88671875" style="1"/>
    <col min="14087" max="14087" width="46.44140625" style="1" bestFit="1" customWidth="1"/>
    <col min="14088" max="14336" width="8.88671875" style="1"/>
    <col min="14337" max="14337" width="24.88671875" style="1" customWidth="1"/>
    <col min="14338" max="14342" width="8.88671875" style="1"/>
    <col min="14343" max="14343" width="46.44140625" style="1" bestFit="1" customWidth="1"/>
    <col min="14344" max="14592" width="8.88671875" style="1"/>
    <col min="14593" max="14593" width="24.88671875" style="1" customWidth="1"/>
    <col min="14594" max="14598" width="8.88671875" style="1"/>
    <col min="14599" max="14599" width="46.44140625" style="1" bestFit="1" customWidth="1"/>
    <col min="14600" max="14848" width="8.88671875" style="1"/>
    <col min="14849" max="14849" width="24.88671875" style="1" customWidth="1"/>
    <col min="14850" max="14854" width="8.88671875" style="1"/>
    <col min="14855" max="14855" width="46.44140625" style="1" bestFit="1" customWidth="1"/>
    <col min="14856" max="15104" width="8.88671875" style="1"/>
    <col min="15105" max="15105" width="24.88671875" style="1" customWidth="1"/>
    <col min="15106" max="15110" width="8.88671875" style="1"/>
    <col min="15111" max="15111" width="46.44140625" style="1" bestFit="1" customWidth="1"/>
    <col min="15112" max="15360" width="8.88671875" style="1"/>
    <col min="15361" max="15361" width="24.88671875" style="1" customWidth="1"/>
    <col min="15362" max="15366" width="8.88671875" style="1"/>
    <col min="15367" max="15367" width="46.44140625" style="1" bestFit="1" customWidth="1"/>
    <col min="15368" max="15616" width="8.88671875" style="1"/>
    <col min="15617" max="15617" width="24.88671875" style="1" customWidth="1"/>
    <col min="15618" max="15622" width="8.88671875" style="1"/>
    <col min="15623" max="15623" width="46.44140625" style="1" bestFit="1" customWidth="1"/>
    <col min="15624" max="15872" width="8.88671875" style="1"/>
    <col min="15873" max="15873" width="24.88671875" style="1" customWidth="1"/>
    <col min="15874" max="15878" width="8.88671875" style="1"/>
    <col min="15879" max="15879" width="46.44140625" style="1" bestFit="1" customWidth="1"/>
    <col min="15880" max="16128" width="8.88671875" style="1"/>
    <col min="16129" max="16129" width="24.88671875" style="1" customWidth="1"/>
    <col min="16130" max="16134" width="8.88671875" style="1"/>
    <col min="16135" max="16135" width="46.44140625" style="1" bestFit="1" customWidth="1"/>
    <col min="16136" max="16384" width="8.88671875" style="1"/>
  </cols>
  <sheetData>
    <row r="1" spans="1:12" ht="17.399999999999999" x14ac:dyDescent="0.3">
      <c r="A1" s="113" t="s">
        <v>84</v>
      </c>
      <c r="B1" s="113"/>
      <c r="C1" s="113"/>
      <c r="D1" s="113"/>
      <c r="E1" s="113"/>
      <c r="F1" s="113"/>
      <c r="G1" s="113"/>
      <c r="H1" s="24"/>
      <c r="I1" s="24"/>
      <c r="J1" s="24"/>
      <c r="K1" s="24"/>
      <c r="L1" s="25"/>
    </row>
    <row r="2" spans="1:12" ht="15.6" x14ac:dyDescent="0.3">
      <c r="A2" s="112" t="str">
        <f>Summary!A2</f>
        <v>Dhangadhi, Nepal - Provincial Emergency Operations Center (PEOC)</v>
      </c>
      <c r="B2" s="112"/>
      <c r="C2" s="112"/>
      <c r="D2" s="112"/>
      <c r="E2" s="112"/>
      <c r="F2" s="112"/>
      <c r="G2" s="112"/>
      <c r="H2" s="24"/>
      <c r="I2" s="24"/>
      <c r="J2" s="24"/>
      <c r="K2" s="24"/>
      <c r="L2" s="25"/>
    </row>
    <row r="3" spans="1:12" ht="18" x14ac:dyDescent="0.35">
      <c r="A3" s="95"/>
      <c r="B3" s="95"/>
      <c r="C3" s="95"/>
      <c r="D3" s="95"/>
      <c r="E3" s="95"/>
      <c r="F3" s="95"/>
      <c r="G3" s="95"/>
    </row>
    <row r="4" spans="1:12" ht="17.399999999999999" x14ac:dyDescent="0.3">
      <c r="A4" s="96" t="s">
        <v>7</v>
      </c>
      <c r="B4" s="116" t="s">
        <v>83</v>
      </c>
      <c r="C4" s="116"/>
      <c r="D4" s="116"/>
      <c r="E4" s="116"/>
      <c r="F4" s="116"/>
      <c r="G4" s="116"/>
      <c r="H4" s="102"/>
    </row>
    <row r="6" spans="1:12" ht="14.4" customHeight="1" x14ac:dyDescent="0.3">
      <c r="A6" s="114" t="s">
        <v>8</v>
      </c>
      <c r="B6" s="115" t="s">
        <v>9</v>
      </c>
      <c r="C6" s="115" t="s">
        <v>10</v>
      </c>
      <c r="D6" s="115" t="s">
        <v>11</v>
      </c>
      <c r="E6" s="115" t="s">
        <v>72</v>
      </c>
      <c r="F6" s="115" t="s">
        <v>73</v>
      </c>
      <c r="G6" s="114" t="s">
        <v>12</v>
      </c>
    </row>
    <row r="7" spans="1:12" ht="29.25" customHeight="1" x14ac:dyDescent="0.3">
      <c r="A7" s="114"/>
      <c r="B7" s="115"/>
      <c r="C7" s="115"/>
      <c r="D7" s="115"/>
      <c r="E7" s="115"/>
      <c r="F7" s="115"/>
      <c r="G7" s="114"/>
    </row>
    <row r="8" spans="1:12" ht="15" customHeight="1" x14ac:dyDescent="0.3">
      <c r="A8" s="51" t="s">
        <v>27</v>
      </c>
      <c r="B8" s="6"/>
      <c r="C8" s="6"/>
      <c r="D8" s="6"/>
      <c r="E8" s="6"/>
      <c r="F8" s="6"/>
      <c r="G8" s="14"/>
    </row>
    <row r="9" spans="1:12" ht="15" customHeight="1" x14ac:dyDescent="0.3">
      <c r="A9" s="51" t="s">
        <v>69</v>
      </c>
      <c r="B9" s="6"/>
      <c r="C9" s="6"/>
      <c r="D9" s="6"/>
      <c r="E9" s="6"/>
      <c r="F9" s="6"/>
      <c r="G9" s="14"/>
    </row>
    <row r="10" spans="1:12" ht="15" customHeight="1" x14ac:dyDescent="0.3">
      <c r="A10" s="51" t="s">
        <v>70</v>
      </c>
      <c r="B10" s="6"/>
      <c r="C10" s="6"/>
      <c r="D10" s="6"/>
      <c r="E10" s="6"/>
      <c r="F10" s="6"/>
      <c r="G10" s="14"/>
    </row>
    <row r="11" spans="1:12" ht="15" customHeight="1" x14ac:dyDescent="0.3">
      <c r="A11" s="51" t="s">
        <v>71</v>
      </c>
      <c r="B11" s="6"/>
      <c r="C11" s="6"/>
      <c r="D11" s="6"/>
      <c r="E11" s="6"/>
      <c r="F11" s="6"/>
      <c r="G11" s="14"/>
    </row>
    <row r="12" spans="1:12" ht="15" customHeight="1" x14ac:dyDescent="0.3">
      <c r="A12" s="51" t="s">
        <v>26</v>
      </c>
      <c r="B12" s="6"/>
      <c r="C12" s="6"/>
      <c r="D12" s="6"/>
      <c r="E12" s="6"/>
      <c r="F12" s="6"/>
      <c r="G12" s="14"/>
    </row>
    <row r="13" spans="1:12" ht="15" customHeight="1" x14ac:dyDescent="0.3">
      <c r="A13" s="51" t="s">
        <v>28</v>
      </c>
      <c r="B13" s="6"/>
      <c r="C13" s="6"/>
      <c r="D13" s="6"/>
      <c r="E13" s="6"/>
      <c r="F13" s="6"/>
      <c r="G13" s="14"/>
    </row>
    <row r="14" spans="1:12" ht="15" customHeight="1" x14ac:dyDescent="0.3">
      <c r="A14" s="51" t="s">
        <v>6</v>
      </c>
      <c r="B14" s="6"/>
      <c r="C14" s="6"/>
      <c r="D14" s="6"/>
      <c r="E14" s="6"/>
      <c r="F14" s="6"/>
      <c r="G14" s="14"/>
    </row>
    <row r="15" spans="1:12" x14ac:dyDescent="0.3">
      <c r="B15" s="7"/>
      <c r="C15" s="7"/>
      <c r="D15" s="7"/>
    </row>
    <row r="22" spans="9:9" x14ac:dyDescent="0.3">
      <c r="I22" s="5" t="s">
        <v>13</v>
      </c>
    </row>
  </sheetData>
  <sheetProtection algorithmName="SHA-512" hashValue="SR9YmIqBdHGPXooRL3RU/vgnXvRhpA3eH+u8eCtVImBDaIJq5w+sawSlZedbXrIVALC7BRZLL68TbsG+9NeKeA==" saltValue="oRGetuREJjiIisYqvb3kJQ==" spinCount="100000" sheet="1" objects="1" scenarios="1"/>
  <mergeCells count="10">
    <mergeCell ref="A2:G2"/>
    <mergeCell ref="A1:G1"/>
    <mergeCell ref="A6:A7"/>
    <mergeCell ref="B6:B7"/>
    <mergeCell ref="C6:C7"/>
    <mergeCell ref="D6:D7"/>
    <mergeCell ref="E6:E7"/>
    <mergeCell ref="F6:F7"/>
    <mergeCell ref="G6:G7"/>
    <mergeCell ref="B4:G4"/>
  </mergeCells>
  <pageMargins left="0.25" right="0.25" top="0.75" bottom="0.75" header="0.3" footer="0.3"/>
  <pageSetup scale="95" fitToHeight="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9637-6871-4FB5-A605-928B58EC6A4B}">
  <sheetPr>
    <pageSetUpPr fitToPage="1"/>
  </sheetPr>
  <dimension ref="A1:AC45"/>
  <sheetViews>
    <sheetView zoomScaleNormal="100" workbookViewId="0">
      <pane xSplit="4" ySplit="7" topLeftCell="E8" activePane="bottomRight" state="frozen"/>
      <selection pane="topRight" activeCell="D1" sqref="D1"/>
      <selection pane="bottomLeft" activeCell="A4" sqref="A4"/>
      <selection pane="bottomRight" activeCell="D15" sqref="D15"/>
    </sheetView>
  </sheetViews>
  <sheetFormatPr defaultColWidth="9.109375" defaultRowHeight="14.4" x14ac:dyDescent="0.3"/>
  <cols>
    <col min="1" max="2" width="9.77734375" style="1" customWidth="1"/>
    <col min="3" max="3" width="15.44140625" style="3" customWidth="1"/>
    <col min="4" max="4" width="42.6640625" style="3" customWidth="1"/>
    <col min="5" max="5" width="8" style="1" bestFit="1" customWidth="1"/>
    <col min="6" max="6" width="8" style="1" customWidth="1"/>
    <col min="7" max="25" width="9.109375" style="1"/>
    <col min="26" max="26" width="1.5546875" style="1" customWidth="1"/>
    <col min="27" max="16384" width="9.109375" style="1"/>
  </cols>
  <sheetData>
    <row r="1" spans="1:29" s="4" customFormat="1" ht="17.399999999999999" x14ac:dyDescent="0.25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52"/>
    </row>
    <row r="2" spans="1:29" ht="17.399999999999999" x14ac:dyDescent="0.3">
      <c r="A2" s="106" t="str">
        <f>Summary!A2</f>
        <v>Dhangadhi, Nepal - Provincial Emergency Operations Center (PEOC)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53"/>
    </row>
    <row r="3" spans="1:29" x14ac:dyDescent="0.3">
      <c r="A3" s="53"/>
      <c r="B3" s="53"/>
      <c r="C3" s="54"/>
      <c r="D3" s="5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15.9" customHeight="1" x14ac:dyDescent="0.35">
      <c r="A4" s="97" t="s">
        <v>86</v>
      </c>
      <c r="B4" s="97"/>
      <c r="C4" s="98"/>
      <c r="D4" s="130" t="s">
        <v>82</v>
      </c>
      <c r="E4" s="130"/>
      <c r="F4" s="130"/>
      <c r="G4" s="130"/>
      <c r="H4" s="130"/>
      <c r="I4" s="130"/>
      <c r="J4" s="130"/>
      <c r="K4" s="130"/>
      <c r="L4" s="130"/>
      <c r="M4" s="13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53"/>
    </row>
    <row r="5" spans="1:29" ht="15.9" customHeight="1" thickBot="1" x14ac:dyDescent="0.35">
      <c r="A5" s="53"/>
      <c r="B5" s="53"/>
      <c r="C5" s="54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s="3" customFormat="1" ht="29.4" customHeight="1" x14ac:dyDescent="0.3">
      <c r="A6" s="54"/>
      <c r="B6" s="54"/>
      <c r="C6" s="54"/>
      <c r="D6" s="54"/>
      <c r="E6" s="117" t="str">
        <f>'Labor Rates'!A8</f>
        <v xml:space="preserve">Project Director </v>
      </c>
      <c r="F6" s="118"/>
      <c r="G6" s="119"/>
      <c r="H6" s="117" t="str">
        <f>'Labor Rates'!A9</f>
        <v>Design Manager / Project Manager</v>
      </c>
      <c r="I6" s="118"/>
      <c r="J6" s="119"/>
      <c r="K6" s="117" t="str">
        <f>'Labor Rates'!A10</f>
        <v>Construction Manager / Project Manager</v>
      </c>
      <c r="L6" s="118"/>
      <c r="M6" s="119"/>
      <c r="N6" s="117" t="str">
        <f>'Labor Rates'!A11</f>
        <v>Onsite QA Manager / Engineer</v>
      </c>
      <c r="O6" s="118"/>
      <c r="P6" s="119"/>
      <c r="Q6" s="117" t="str">
        <f>'Labor Rates'!A12</f>
        <v>Safety Manager</v>
      </c>
      <c r="R6" s="118"/>
      <c r="S6" s="119"/>
      <c r="T6" s="117" t="str">
        <f>'Labor Rates'!A13</f>
        <v>Design Engineering (Arch/Str/Civil/Mech/Elec)</v>
      </c>
      <c r="U6" s="118"/>
      <c r="V6" s="119"/>
      <c r="W6" s="117" t="str">
        <f>'Labor Rates'!A14</f>
        <v>Administrative</v>
      </c>
      <c r="X6" s="118"/>
      <c r="Y6" s="119"/>
      <c r="Z6" s="81"/>
      <c r="AA6" s="123" t="s">
        <v>38</v>
      </c>
      <c r="AB6" s="124"/>
      <c r="AC6" s="54"/>
    </row>
    <row r="7" spans="1:29" ht="27" thickBot="1" x14ac:dyDescent="0.35">
      <c r="A7" s="2" t="s">
        <v>1</v>
      </c>
      <c r="B7" s="2" t="s">
        <v>43</v>
      </c>
      <c r="C7" s="2" t="s">
        <v>44</v>
      </c>
      <c r="D7" s="76" t="s">
        <v>60</v>
      </c>
      <c r="E7" s="77" t="s">
        <v>4</v>
      </c>
      <c r="F7" s="78" t="s">
        <v>5</v>
      </c>
      <c r="G7" s="79" t="s">
        <v>2</v>
      </c>
      <c r="H7" s="77" t="s">
        <v>4</v>
      </c>
      <c r="I7" s="78" t="s">
        <v>5</v>
      </c>
      <c r="J7" s="79" t="s">
        <v>2</v>
      </c>
      <c r="K7" s="77" t="s">
        <v>4</v>
      </c>
      <c r="L7" s="78" t="s">
        <v>5</v>
      </c>
      <c r="M7" s="79" t="s">
        <v>2</v>
      </c>
      <c r="N7" s="77" t="s">
        <v>4</v>
      </c>
      <c r="O7" s="78" t="s">
        <v>5</v>
      </c>
      <c r="P7" s="79" t="s">
        <v>2</v>
      </c>
      <c r="Q7" s="77" t="s">
        <v>4</v>
      </c>
      <c r="R7" s="78" t="s">
        <v>5</v>
      </c>
      <c r="S7" s="79" t="s">
        <v>2</v>
      </c>
      <c r="T7" s="77" t="s">
        <v>4</v>
      </c>
      <c r="U7" s="78" t="s">
        <v>5</v>
      </c>
      <c r="V7" s="79" t="s">
        <v>2</v>
      </c>
      <c r="W7" s="77" t="s">
        <v>4</v>
      </c>
      <c r="X7" s="78" t="s">
        <v>5</v>
      </c>
      <c r="Y7" s="79" t="s">
        <v>2</v>
      </c>
      <c r="Z7" s="82"/>
      <c r="AA7" s="78" t="s">
        <v>5</v>
      </c>
      <c r="AB7" s="79" t="s">
        <v>2</v>
      </c>
      <c r="AC7" s="53"/>
    </row>
    <row r="8" spans="1:29" ht="15" customHeight="1" x14ac:dyDescent="0.3">
      <c r="A8" s="132">
        <v>1</v>
      </c>
      <c r="B8" s="63">
        <v>1.1000000000000001</v>
      </c>
      <c r="C8" s="126" t="s">
        <v>3</v>
      </c>
      <c r="D8" s="64" t="s">
        <v>74</v>
      </c>
      <c r="E8" s="133">
        <f>'Labor Rates'!$B$8</f>
        <v>0</v>
      </c>
      <c r="F8" s="134"/>
      <c r="G8" s="135">
        <f>E8*F8</f>
        <v>0</v>
      </c>
      <c r="H8" s="80">
        <f>'Labor Rates'!$B$9</f>
        <v>0</v>
      </c>
      <c r="I8" s="93"/>
      <c r="J8" s="85">
        <f>H8*I8</f>
        <v>0</v>
      </c>
      <c r="K8" s="80">
        <f>'Labor Rates'!$B$10</f>
        <v>0</v>
      </c>
      <c r="L8" s="93"/>
      <c r="M8" s="85">
        <f>K8*L8</f>
        <v>0</v>
      </c>
      <c r="N8" s="80">
        <f>'Labor Rates'!$B$11</f>
        <v>0</v>
      </c>
      <c r="O8" s="93"/>
      <c r="P8" s="85">
        <f>N8*O8</f>
        <v>0</v>
      </c>
      <c r="Q8" s="80">
        <f>'Labor Rates'!$B$12</f>
        <v>0</v>
      </c>
      <c r="R8" s="93"/>
      <c r="S8" s="85">
        <f>Q8*R8</f>
        <v>0</v>
      </c>
      <c r="T8" s="80">
        <f>'Labor Rates'!$B$13</f>
        <v>0</v>
      </c>
      <c r="U8" s="93"/>
      <c r="V8" s="85">
        <f>T8*U8</f>
        <v>0</v>
      </c>
      <c r="W8" s="80">
        <f>'Labor Rates'!$B$14</f>
        <v>0</v>
      </c>
      <c r="X8" s="93"/>
      <c r="Y8" s="85">
        <f>W8*X8</f>
        <v>0</v>
      </c>
      <c r="Z8" s="55"/>
      <c r="AA8" s="22"/>
      <c r="AB8" s="87"/>
      <c r="AC8" s="53"/>
    </row>
    <row r="9" spans="1:29" ht="30" customHeight="1" x14ac:dyDescent="0.3">
      <c r="A9" s="132"/>
      <c r="B9" s="63">
        <v>1.2</v>
      </c>
      <c r="C9" s="126"/>
      <c r="D9" s="64" t="s">
        <v>75</v>
      </c>
      <c r="E9" s="129"/>
      <c r="F9" s="120"/>
      <c r="G9" s="121"/>
      <c r="H9" s="75">
        <f>'Labor Rates'!$B$9</f>
        <v>0</v>
      </c>
      <c r="I9" s="94"/>
      <c r="J9" s="84">
        <f t="shared" ref="J9:J11" si="0">H9*I9</f>
        <v>0</v>
      </c>
      <c r="K9" s="75">
        <f>'Labor Rates'!$B$10</f>
        <v>0</v>
      </c>
      <c r="L9" s="94"/>
      <c r="M9" s="84">
        <f t="shared" ref="M9:M11" si="1">K9*L9</f>
        <v>0</v>
      </c>
      <c r="N9" s="75">
        <f>'Labor Rates'!$B$11</f>
        <v>0</v>
      </c>
      <c r="O9" s="94"/>
      <c r="P9" s="84">
        <f>N9*O9</f>
        <v>0</v>
      </c>
      <c r="Q9" s="75">
        <f>'Labor Rates'!$B$12</f>
        <v>0</v>
      </c>
      <c r="R9" s="94"/>
      <c r="S9" s="84">
        <f>Q9*R9</f>
        <v>0</v>
      </c>
      <c r="T9" s="75">
        <f>'Labor Rates'!$B$13</f>
        <v>0</v>
      </c>
      <c r="U9" s="94"/>
      <c r="V9" s="84">
        <f>T9*U9</f>
        <v>0</v>
      </c>
      <c r="W9" s="75">
        <f>'Labor Rates'!$B$14</f>
        <v>0</v>
      </c>
      <c r="X9" s="94"/>
      <c r="Y9" s="84">
        <f>W9*X9</f>
        <v>0</v>
      </c>
      <c r="Z9" s="55"/>
      <c r="AA9" s="22"/>
      <c r="AB9" s="87"/>
      <c r="AC9" s="53"/>
    </row>
    <row r="10" spans="1:29" ht="15" customHeight="1" x14ac:dyDescent="0.3">
      <c r="A10" s="132"/>
      <c r="B10" s="63">
        <v>1.3</v>
      </c>
      <c r="C10" s="126"/>
      <c r="D10" s="64" t="s">
        <v>77</v>
      </c>
      <c r="E10" s="129"/>
      <c r="F10" s="120"/>
      <c r="G10" s="121"/>
      <c r="H10" s="75">
        <f>'Labor Rates'!$B$9</f>
        <v>0</v>
      </c>
      <c r="I10" s="94"/>
      <c r="J10" s="84">
        <f t="shared" si="0"/>
        <v>0</v>
      </c>
      <c r="K10" s="75">
        <f>'Labor Rates'!$B$10</f>
        <v>0</v>
      </c>
      <c r="L10" s="94"/>
      <c r="M10" s="84">
        <f t="shared" si="1"/>
        <v>0</v>
      </c>
      <c r="N10" s="75">
        <f>'Labor Rates'!$B$11</f>
        <v>0</v>
      </c>
      <c r="O10" s="94"/>
      <c r="P10" s="84">
        <f>N10*O10</f>
        <v>0</v>
      </c>
      <c r="Q10" s="75">
        <f>'Labor Rates'!$B$12</f>
        <v>0</v>
      </c>
      <c r="R10" s="94"/>
      <c r="S10" s="84">
        <f>Q10*R10</f>
        <v>0</v>
      </c>
      <c r="T10" s="75">
        <f>'Labor Rates'!$B$13</f>
        <v>0</v>
      </c>
      <c r="U10" s="94"/>
      <c r="V10" s="84">
        <f>T10*U10</f>
        <v>0</v>
      </c>
      <c r="W10" s="75">
        <f>'Labor Rates'!$B$14</f>
        <v>0</v>
      </c>
      <c r="X10" s="94"/>
      <c r="Y10" s="84">
        <f>W10*X10</f>
        <v>0</v>
      </c>
      <c r="Z10" s="55"/>
      <c r="AA10" s="22"/>
      <c r="AB10" s="87"/>
      <c r="AC10" s="53"/>
    </row>
    <row r="11" spans="1:29" ht="15" customHeight="1" x14ac:dyDescent="0.3">
      <c r="A11" s="132"/>
      <c r="B11" s="63">
        <v>1.4</v>
      </c>
      <c r="C11" s="126"/>
      <c r="D11" s="64" t="s">
        <v>42</v>
      </c>
      <c r="E11" s="129"/>
      <c r="F11" s="120"/>
      <c r="G11" s="121"/>
      <c r="H11" s="75">
        <f>'Labor Rates'!$B$9</f>
        <v>0</v>
      </c>
      <c r="I11" s="94"/>
      <c r="J11" s="84">
        <f t="shared" si="0"/>
        <v>0</v>
      </c>
      <c r="K11" s="75">
        <f>'Labor Rates'!$B$10</f>
        <v>0</v>
      </c>
      <c r="L11" s="94"/>
      <c r="M11" s="84">
        <f t="shared" si="1"/>
        <v>0</v>
      </c>
      <c r="N11" s="75">
        <f>'Labor Rates'!$B$11</f>
        <v>0</v>
      </c>
      <c r="O11" s="94"/>
      <c r="P11" s="84">
        <f>N11*O11</f>
        <v>0</v>
      </c>
      <c r="Q11" s="75">
        <f>'Labor Rates'!$B$12</f>
        <v>0</v>
      </c>
      <c r="R11" s="94"/>
      <c r="S11" s="84">
        <f>Q11*R11</f>
        <v>0</v>
      </c>
      <c r="T11" s="75">
        <f>'Labor Rates'!$B$13</f>
        <v>0</v>
      </c>
      <c r="U11" s="94"/>
      <c r="V11" s="84">
        <f>T11*U11</f>
        <v>0</v>
      </c>
      <c r="W11" s="75">
        <f>'Labor Rates'!$B$14</f>
        <v>0</v>
      </c>
      <c r="X11" s="94"/>
      <c r="Y11" s="84">
        <f>W11*X11</f>
        <v>0</v>
      </c>
      <c r="Z11" s="55"/>
      <c r="AA11" s="22"/>
      <c r="AB11" s="87"/>
      <c r="AC11" s="53"/>
    </row>
    <row r="12" spans="1:29" s="15" customFormat="1" ht="15.9" customHeight="1" x14ac:dyDescent="0.3">
      <c r="A12" s="38"/>
      <c r="B12" s="38"/>
      <c r="C12" s="35"/>
      <c r="D12" s="65"/>
      <c r="E12" s="73"/>
      <c r="F12" s="89">
        <f>SUM(F8)</f>
        <v>0</v>
      </c>
      <c r="G12" s="83">
        <f>SUM(G8)</f>
        <v>0</v>
      </c>
      <c r="H12" s="56"/>
      <c r="I12" s="89">
        <f>SUM(I8)</f>
        <v>0</v>
      </c>
      <c r="J12" s="83">
        <f>SUM(J8:J11)</f>
        <v>0</v>
      </c>
      <c r="K12" s="56"/>
      <c r="L12" s="89">
        <f>SUM(L8)</f>
        <v>0</v>
      </c>
      <c r="M12" s="83">
        <f>SUM(M8:M11)</f>
        <v>0</v>
      </c>
      <c r="N12" s="56"/>
      <c r="O12" s="89">
        <f>SUM(O8)</f>
        <v>0</v>
      </c>
      <c r="P12" s="83">
        <f>SUM(P8:P11)</f>
        <v>0</v>
      </c>
      <c r="Q12" s="56"/>
      <c r="R12" s="89">
        <f>SUM(R8)</f>
        <v>0</v>
      </c>
      <c r="S12" s="83">
        <f>SUM(S8:S11)</f>
        <v>0</v>
      </c>
      <c r="T12" s="56"/>
      <c r="U12" s="89">
        <f>SUM(U8)</f>
        <v>0</v>
      </c>
      <c r="V12" s="83">
        <f>SUM(V8:V11)</f>
        <v>0</v>
      </c>
      <c r="W12" s="56"/>
      <c r="X12" s="89">
        <f>SUM(X8)</f>
        <v>0</v>
      </c>
      <c r="Y12" s="83">
        <f>SUM(Y8:Y11)</f>
        <v>0</v>
      </c>
      <c r="Z12" s="57"/>
      <c r="AA12" s="21">
        <f>SUM(F12,I12,L12,O12,R12,U12,X12)</f>
        <v>0</v>
      </c>
      <c r="AB12" s="88">
        <f>SUM(G12,J12,M12,P12,S12,V12,Y12)</f>
        <v>0</v>
      </c>
      <c r="AC12" s="53"/>
    </row>
    <row r="13" spans="1:29" ht="15" customHeight="1" x14ac:dyDescent="0.3">
      <c r="A13" s="125">
        <v>2</v>
      </c>
      <c r="B13" s="66">
        <v>2.1</v>
      </c>
      <c r="C13" s="126" t="s">
        <v>25</v>
      </c>
      <c r="D13" s="64" t="s">
        <v>78</v>
      </c>
      <c r="E13" s="129">
        <f>'Labor Rates'!$B$8</f>
        <v>0</v>
      </c>
      <c r="F13" s="120"/>
      <c r="G13" s="121">
        <f>E13*F13</f>
        <v>0</v>
      </c>
      <c r="H13" s="75">
        <f>'Labor Rates'!$B$9</f>
        <v>0</v>
      </c>
      <c r="I13" s="94"/>
      <c r="J13" s="84">
        <f>H13*I13</f>
        <v>0</v>
      </c>
      <c r="K13" s="75">
        <f>'Labor Rates'!$B$10</f>
        <v>0</v>
      </c>
      <c r="L13" s="94"/>
      <c r="M13" s="84">
        <f>K13*L13</f>
        <v>0</v>
      </c>
      <c r="N13" s="75">
        <f>'Labor Rates'!$B$11</f>
        <v>0</v>
      </c>
      <c r="O13" s="94"/>
      <c r="P13" s="84">
        <f>N13*O13</f>
        <v>0</v>
      </c>
      <c r="Q13" s="75">
        <f>'Labor Rates'!$B$12</f>
        <v>0</v>
      </c>
      <c r="R13" s="94"/>
      <c r="S13" s="84">
        <f>Q13*R13</f>
        <v>0</v>
      </c>
      <c r="T13" s="75">
        <f>'Labor Rates'!$B$13</f>
        <v>0</v>
      </c>
      <c r="U13" s="94"/>
      <c r="V13" s="84">
        <f>T13*U13</f>
        <v>0</v>
      </c>
      <c r="W13" s="75">
        <f>'Labor Rates'!$B$14</f>
        <v>0</v>
      </c>
      <c r="X13" s="94"/>
      <c r="Y13" s="84">
        <f>W13*X13</f>
        <v>0</v>
      </c>
      <c r="Z13" s="55"/>
      <c r="AA13" s="22"/>
      <c r="AB13" s="87"/>
      <c r="AC13" s="53"/>
    </row>
    <row r="14" spans="1:29" ht="30" customHeight="1" x14ac:dyDescent="0.3">
      <c r="A14" s="125"/>
      <c r="B14" s="66">
        <v>2.2000000000000002</v>
      </c>
      <c r="C14" s="126"/>
      <c r="D14" s="64" t="s">
        <v>79</v>
      </c>
      <c r="E14" s="129"/>
      <c r="F14" s="120"/>
      <c r="G14" s="121"/>
      <c r="H14" s="75">
        <f>'Labor Rates'!$B$9</f>
        <v>0</v>
      </c>
      <c r="I14" s="94"/>
      <c r="J14" s="84">
        <f t="shared" ref="J14" si="2">H14*I14</f>
        <v>0</v>
      </c>
      <c r="K14" s="75">
        <f>'Labor Rates'!$B$10</f>
        <v>0</v>
      </c>
      <c r="L14" s="94"/>
      <c r="M14" s="84">
        <f t="shared" ref="M14" si="3">K14*L14</f>
        <v>0</v>
      </c>
      <c r="N14" s="75">
        <f>'Labor Rates'!$B$11</f>
        <v>0</v>
      </c>
      <c r="O14" s="94"/>
      <c r="P14" s="84">
        <f>N14*O14</f>
        <v>0</v>
      </c>
      <c r="Q14" s="75">
        <f>'Labor Rates'!$B$12</f>
        <v>0</v>
      </c>
      <c r="R14" s="94"/>
      <c r="S14" s="84">
        <f>Q14*R14</f>
        <v>0</v>
      </c>
      <c r="T14" s="75">
        <f>'Labor Rates'!$B$13</f>
        <v>0</v>
      </c>
      <c r="U14" s="94"/>
      <c r="V14" s="84">
        <f>T14*U14</f>
        <v>0</v>
      </c>
      <c r="W14" s="75">
        <f>'Labor Rates'!$B$14</f>
        <v>0</v>
      </c>
      <c r="X14" s="94"/>
      <c r="Y14" s="84">
        <f>W14*X14</f>
        <v>0</v>
      </c>
      <c r="Z14" s="55"/>
      <c r="AA14" s="22"/>
      <c r="AB14" s="87"/>
      <c r="AC14" s="53"/>
    </row>
    <row r="15" spans="1:29" ht="30" customHeight="1" x14ac:dyDescent="0.3">
      <c r="A15" s="125"/>
      <c r="B15" s="66">
        <v>2.2999999999999998</v>
      </c>
      <c r="C15" s="126"/>
      <c r="D15" s="64" t="s">
        <v>80</v>
      </c>
      <c r="E15" s="129">
        <f>'Labor Rates'!$B$8</f>
        <v>0</v>
      </c>
      <c r="F15" s="120"/>
      <c r="G15" s="121"/>
      <c r="H15" s="75">
        <f>'Labor Rates'!$B$9</f>
        <v>0</v>
      </c>
      <c r="I15" s="94"/>
      <c r="J15" s="84">
        <f t="shared" ref="J15:J16" si="4">H15*I15</f>
        <v>0</v>
      </c>
      <c r="K15" s="75">
        <f>'Labor Rates'!$B$10</f>
        <v>0</v>
      </c>
      <c r="L15" s="94"/>
      <c r="M15" s="84">
        <f t="shared" ref="M15:M16" si="5">K15*L15</f>
        <v>0</v>
      </c>
      <c r="N15" s="75">
        <f>'Labor Rates'!$B$11</f>
        <v>0</v>
      </c>
      <c r="O15" s="94"/>
      <c r="P15" s="84">
        <f>N15*O15</f>
        <v>0</v>
      </c>
      <c r="Q15" s="75">
        <f>'Labor Rates'!$B$12</f>
        <v>0</v>
      </c>
      <c r="R15" s="94"/>
      <c r="S15" s="84">
        <f>Q15*R15</f>
        <v>0</v>
      </c>
      <c r="T15" s="75">
        <f>'Labor Rates'!$B$13</f>
        <v>0</v>
      </c>
      <c r="U15" s="94"/>
      <c r="V15" s="84">
        <f>T15*U15</f>
        <v>0</v>
      </c>
      <c r="W15" s="75">
        <f>'Labor Rates'!$B$14</f>
        <v>0</v>
      </c>
      <c r="X15" s="94"/>
      <c r="Y15" s="84">
        <f>W15*X15</f>
        <v>0</v>
      </c>
      <c r="Z15" s="55"/>
      <c r="AA15" s="22"/>
      <c r="AB15" s="87"/>
      <c r="AC15" s="53"/>
    </row>
    <row r="16" spans="1:29" ht="15" customHeight="1" x14ac:dyDescent="0.3">
      <c r="A16" s="125"/>
      <c r="B16" s="66">
        <v>2.4</v>
      </c>
      <c r="C16" s="126"/>
      <c r="D16" s="64" t="s">
        <v>81</v>
      </c>
      <c r="E16" s="129">
        <f>'Labor Rates'!$B$8</f>
        <v>0</v>
      </c>
      <c r="F16" s="120"/>
      <c r="G16" s="121"/>
      <c r="H16" s="75">
        <f>'Labor Rates'!$B$9</f>
        <v>0</v>
      </c>
      <c r="I16" s="94"/>
      <c r="J16" s="84">
        <f t="shared" si="4"/>
        <v>0</v>
      </c>
      <c r="K16" s="75">
        <f>'Labor Rates'!$B$10</f>
        <v>0</v>
      </c>
      <c r="L16" s="94"/>
      <c r="M16" s="84">
        <f t="shared" si="5"/>
        <v>0</v>
      </c>
      <c r="N16" s="75">
        <f>'Labor Rates'!$B$11</f>
        <v>0</v>
      </c>
      <c r="O16" s="94"/>
      <c r="P16" s="84">
        <f>N16*O16</f>
        <v>0</v>
      </c>
      <c r="Q16" s="75">
        <f>'Labor Rates'!$B$12</f>
        <v>0</v>
      </c>
      <c r="R16" s="94"/>
      <c r="S16" s="84">
        <f>Q16*R16</f>
        <v>0</v>
      </c>
      <c r="T16" s="75">
        <f>'Labor Rates'!$B$13</f>
        <v>0</v>
      </c>
      <c r="U16" s="94"/>
      <c r="V16" s="84">
        <f>T16*U16</f>
        <v>0</v>
      </c>
      <c r="W16" s="75">
        <f>'Labor Rates'!$B$14</f>
        <v>0</v>
      </c>
      <c r="X16" s="94"/>
      <c r="Y16" s="84">
        <f>W16*X16</f>
        <v>0</v>
      </c>
      <c r="Z16" s="55"/>
      <c r="AA16" s="22"/>
      <c r="AB16" s="87"/>
      <c r="AC16" s="53"/>
    </row>
    <row r="17" spans="1:29" ht="15.9" customHeight="1" x14ac:dyDescent="0.3">
      <c r="A17" s="38"/>
      <c r="B17" s="38"/>
      <c r="C17" s="35"/>
      <c r="D17" s="67"/>
      <c r="E17" s="56"/>
      <c r="F17" s="89">
        <f>SUM(F13)</f>
        <v>0</v>
      </c>
      <c r="G17" s="83">
        <f>SUM(G13)</f>
        <v>0</v>
      </c>
      <c r="H17" s="56"/>
      <c r="I17" s="89">
        <f>SUM(I13)</f>
        <v>0</v>
      </c>
      <c r="J17" s="83">
        <f>SUM(J13:J16)</f>
        <v>0</v>
      </c>
      <c r="K17" s="56"/>
      <c r="L17" s="89">
        <f>SUM(L13)</f>
        <v>0</v>
      </c>
      <c r="M17" s="83">
        <f>SUM(M13:M16)</f>
        <v>0</v>
      </c>
      <c r="N17" s="56"/>
      <c r="O17" s="89">
        <f>SUM(O13)</f>
        <v>0</v>
      </c>
      <c r="P17" s="83">
        <f>SUM(P13:P16)</f>
        <v>0</v>
      </c>
      <c r="Q17" s="56"/>
      <c r="R17" s="89">
        <f>SUM(R13)</f>
        <v>0</v>
      </c>
      <c r="S17" s="83">
        <f>SUM(S13:S16)</f>
        <v>0</v>
      </c>
      <c r="T17" s="56"/>
      <c r="U17" s="89">
        <f>SUM(U13)</f>
        <v>0</v>
      </c>
      <c r="V17" s="83">
        <f>SUM(V13:V16)</f>
        <v>0</v>
      </c>
      <c r="W17" s="56"/>
      <c r="X17" s="89">
        <f>SUM(X13)</f>
        <v>0</v>
      </c>
      <c r="Y17" s="83">
        <f>SUM(Y13:Y16)</f>
        <v>0</v>
      </c>
      <c r="Z17" s="57"/>
      <c r="AA17" s="21">
        <f>SUM(F17,I17,L17,O17,R17,U17,X17)</f>
        <v>0</v>
      </c>
      <c r="AB17" s="88">
        <f>SUM(G17,J17,M17,P17,S17,V17,Y17)</f>
        <v>0</v>
      </c>
      <c r="AC17" s="53"/>
    </row>
    <row r="18" spans="1:29" ht="15" customHeight="1" x14ac:dyDescent="0.3">
      <c r="A18" s="127">
        <v>3</v>
      </c>
      <c r="B18" s="68">
        <v>3.1</v>
      </c>
      <c r="C18" s="128" t="s">
        <v>61</v>
      </c>
      <c r="D18" s="69" t="s">
        <v>45</v>
      </c>
      <c r="E18" s="129">
        <f>'Labor Rates'!B8</f>
        <v>0</v>
      </c>
      <c r="F18" s="120"/>
      <c r="G18" s="121">
        <f t="shared" ref="G18:G19" si="6">E18*F18</f>
        <v>0</v>
      </c>
      <c r="H18" s="75">
        <f>'Labor Rates'!$B$9</f>
        <v>0</v>
      </c>
      <c r="I18" s="94"/>
      <c r="J18" s="86">
        <f>H18*I18</f>
        <v>0</v>
      </c>
      <c r="K18" s="75">
        <f>'Labor Rates'!$B$10</f>
        <v>0</v>
      </c>
      <c r="L18" s="94"/>
      <c r="M18" s="84">
        <f t="shared" ref="M18:M20" si="7">K18*L18</f>
        <v>0</v>
      </c>
      <c r="N18" s="75">
        <f>'Labor Rates'!$B$11</f>
        <v>0</v>
      </c>
      <c r="O18" s="94"/>
      <c r="P18" s="84">
        <f>N18*O18</f>
        <v>0</v>
      </c>
      <c r="Q18" s="75">
        <f>'Labor Rates'!$B$12</f>
        <v>0</v>
      </c>
      <c r="R18" s="94"/>
      <c r="S18" s="84">
        <f>Q18*R18</f>
        <v>0</v>
      </c>
      <c r="T18" s="75">
        <f>'Labor Rates'!$B$13</f>
        <v>0</v>
      </c>
      <c r="U18" s="94"/>
      <c r="V18" s="84">
        <f>T18*U18</f>
        <v>0</v>
      </c>
      <c r="W18" s="75">
        <f>'Labor Rates'!$B$14</f>
        <v>0</v>
      </c>
      <c r="X18" s="94"/>
      <c r="Y18" s="84">
        <f>W18*X18</f>
        <v>0</v>
      </c>
      <c r="Z18" s="55"/>
      <c r="AA18" s="22"/>
      <c r="AB18" s="87"/>
      <c r="AC18" s="53"/>
    </row>
    <row r="19" spans="1:29" ht="15" customHeight="1" x14ac:dyDescent="0.3">
      <c r="A19" s="127"/>
      <c r="B19" s="68">
        <v>3.2</v>
      </c>
      <c r="C19" s="128"/>
      <c r="D19" s="69" t="s">
        <v>46</v>
      </c>
      <c r="E19" s="129">
        <f>'Labor Rates'!B9</f>
        <v>0</v>
      </c>
      <c r="F19" s="120"/>
      <c r="G19" s="121">
        <f t="shared" si="6"/>
        <v>0</v>
      </c>
      <c r="H19" s="75">
        <f>'Labor Rates'!$B$9</f>
        <v>0</v>
      </c>
      <c r="I19" s="94"/>
      <c r="J19" s="86">
        <f t="shared" ref="J19:J20" si="8">H19*I19</f>
        <v>0</v>
      </c>
      <c r="K19" s="75">
        <f>'Labor Rates'!$B$10</f>
        <v>0</v>
      </c>
      <c r="L19" s="94"/>
      <c r="M19" s="84">
        <f t="shared" si="7"/>
        <v>0</v>
      </c>
      <c r="N19" s="75">
        <f>'Labor Rates'!$B$11</f>
        <v>0</v>
      </c>
      <c r="O19" s="94"/>
      <c r="P19" s="84">
        <f>N19*O19</f>
        <v>0</v>
      </c>
      <c r="Q19" s="75">
        <f>'Labor Rates'!$B$12</f>
        <v>0</v>
      </c>
      <c r="R19" s="94"/>
      <c r="S19" s="84">
        <f>Q19*R19</f>
        <v>0</v>
      </c>
      <c r="T19" s="75">
        <f>'Labor Rates'!$B$13</f>
        <v>0</v>
      </c>
      <c r="U19" s="94"/>
      <c r="V19" s="84">
        <f>T19*U19</f>
        <v>0</v>
      </c>
      <c r="W19" s="75">
        <f>'Labor Rates'!$B$14</f>
        <v>0</v>
      </c>
      <c r="X19" s="94"/>
      <c r="Y19" s="84">
        <f>W19*X19</f>
        <v>0</v>
      </c>
      <c r="Z19" s="55"/>
      <c r="AA19" s="22"/>
      <c r="AB19" s="87"/>
      <c r="AC19" s="53"/>
    </row>
    <row r="20" spans="1:29" ht="15" customHeight="1" x14ac:dyDescent="0.3">
      <c r="A20" s="127"/>
      <c r="B20" s="68">
        <v>3.3</v>
      </c>
      <c r="C20" s="128"/>
      <c r="D20" s="69" t="s">
        <v>49</v>
      </c>
      <c r="E20" s="129">
        <f>'Labor Rates'!$B$8</f>
        <v>0</v>
      </c>
      <c r="F20" s="120"/>
      <c r="G20" s="121"/>
      <c r="H20" s="75">
        <f>'Labor Rates'!$B$9</f>
        <v>0</v>
      </c>
      <c r="I20" s="94"/>
      <c r="J20" s="86">
        <f t="shared" si="8"/>
        <v>0</v>
      </c>
      <c r="K20" s="75">
        <f>'Labor Rates'!$B$10</f>
        <v>0</v>
      </c>
      <c r="L20" s="94"/>
      <c r="M20" s="84">
        <f t="shared" si="7"/>
        <v>0</v>
      </c>
      <c r="N20" s="75">
        <f>'Labor Rates'!$B$11</f>
        <v>0</v>
      </c>
      <c r="O20" s="94"/>
      <c r="P20" s="84">
        <f>N20*O20</f>
        <v>0</v>
      </c>
      <c r="Q20" s="75">
        <f>'Labor Rates'!$B$12</f>
        <v>0</v>
      </c>
      <c r="R20" s="94"/>
      <c r="S20" s="84">
        <f>Q20*R20</f>
        <v>0</v>
      </c>
      <c r="T20" s="75">
        <f>'Labor Rates'!$B$13</f>
        <v>0</v>
      </c>
      <c r="U20" s="94"/>
      <c r="V20" s="84">
        <f>T20*U20</f>
        <v>0</v>
      </c>
      <c r="W20" s="75">
        <f>'Labor Rates'!$B$14</f>
        <v>0</v>
      </c>
      <c r="X20" s="94"/>
      <c r="Y20" s="84">
        <f>W20*X20</f>
        <v>0</v>
      </c>
      <c r="Z20" s="55"/>
      <c r="AA20" s="22"/>
      <c r="AB20" s="87"/>
      <c r="AC20" s="53"/>
    </row>
    <row r="21" spans="1:29" ht="15.9" customHeight="1" x14ac:dyDescent="0.3">
      <c r="A21" s="38"/>
      <c r="B21" s="38"/>
      <c r="C21" s="39"/>
      <c r="D21" s="70"/>
      <c r="E21" s="56"/>
      <c r="F21" s="89">
        <f>SUM(F18)</f>
        <v>0</v>
      </c>
      <c r="G21" s="83">
        <f>SUM(G18)</f>
        <v>0</v>
      </c>
      <c r="H21" s="56"/>
      <c r="I21" s="89">
        <f>SUM(I18)</f>
        <v>0</v>
      </c>
      <c r="J21" s="83">
        <f>SUM(J18:J20)</f>
        <v>0</v>
      </c>
      <c r="K21" s="56"/>
      <c r="L21" s="89">
        <f>SUM(L18)</f>
        <v>0</v>
      </c>
      <c r="M21" s="83">
        <f>SUM(M18:M20)</f>
        <v>0</v>
      </c>
      <c r="N21" s="56"/>
      <c r="O21" s="89">
        <f>SUM(O18)</f>
        <v>0</v>
      </c>
      <c r="P21" s="83">
        <f>SUM(P18:P20)</f>
        <v>0</v>
      </c>
      <c r="Q21" s="56"/>
      <c r="R21" s="89">
        <f>SUM(R18)</f>
        <v>0</v>
      </c>
      <c r="S21" s="83">
        <f>SUM(S18:S20)</f>
        <v>0</v>
      </c>
      <c r="T21" s="56"/>
      <c r="U21" s="89">
        <f>SUM(U18)</f>
        <v>0</v>
      </c>
      <c r="V21" s="83">
        <f>SUM(V18:V20)</f>
        <v>0</v>
      </c>
      <c r="W21" s="56"/>
      <c r="X21" s="89">
        <f>SUM(X18)</f>
        <v>0</v>
      </c>
      <c r="Y21" s="83">
        <f>SUM(Y18:Y20)</f>
        <v>0</v>
      </c>
      <c r="Z21" s="58"/>
      <c r="AA21" s="21">
        <f>SUM(F21,I21,L21,O21,R21,U21,X21)</f>
        <v>0</v>
      </c>
      <c r="AB21" s="88">
        <f>SUM(G21,J21,M21,P21,S21,V21,Y21)</f>
        <v>0</v>
      </c>
      <c r="AC21" s="53"/>
    </row>
    <row r="22" spans="1:29" ht="15" customHeight="1" x14ac:dyDescent="0.3">
      <c r="A22" s="127">
        <v>4</v>
      </c>
      <c r="B22" s="68">
        <v>4.0999999999999996</v>
      </c>
      <c r="C22" s="122" t="s">
        <v>50</v>
      </c>
      <c r="D22" s="69" t="s">
        <v>76</v>
      </c>
      <c r="E22" s="129">
        <f>'Labor Rates'!B8</f>
        <v>0</v>
      </c>
      <c r="F22" s="120"/>
      <c r="G22" s="121">
        <f t="shared" ref="G22" si="9">E22*F22</f>
        <v>0</v>
      </c>
      <c r="H22" s="75">
        <f>'Labor Rates'!$B$9</f>
        <v>0</v>
      </c>
      <c r="I22" s="94"/>
      <c r="J22" s="86">
        <f>H22*I22</f>
        <v>0</v>
      </c>
      <c r="K22" s="75">
        <f>'Labor Rates'!$B$10</f>
        <v>0</v>
      </c>
      <c r="L22" s="94"/>
      <c r="M22" s="84">
        <f t="shared" ref="M22:M26" si="10">K22*L22</f>
        <v>0</v>
      </c>
      <c r="N22" s="75">
        <f>'Labor Rates'!$B$11</f>
        <v>0</v>
      </c>
      <c r="O22" s="94"/>
      <c r="P22" s="84">
        <f>N22*O22</f>
        <v>0</v>
      </c>
      <c r="Q22" s="75">
        <f>'Labor Rates'!$B$12</f>
        <v>0</v>
      </c>
      <c r="R22" s="94"/>
      <c r="S22" s="84">
        <f>Q22*R22</f>
        <v>0</v>
      </c>
      <c r="T22" s="75">
        <f>'Labor Rates'!$B$13</f>
        <v>0</v>
      </c>
      <c r="U22" s="94"/>
      <c r="V22" s="84">
        <f>T22*U22</f>
        <v>0</v>
      </c>
      <c r="W22" s="75">
        <f>'Labor Rates'!$B$14</f>
        <v>0</v>
      </c>
      <c r="X22" s="94"/>
      <c r="Y22" s="84">
        <f>W22*X22</f>
        <v>0</v>
      </c>
      <c r="Z22" s="55"/>
      <c r="AA22" s="22"/>
      <c r="AB22" s="87"/>
      <c r="AC22" s="53"/>
    </row>
    <row r="23" spans="1:29" ht="15" customHeight="1" x14ac:dyDescent="0.3">
      <c r="A23" s="127"/>
      <c r="B23" s="68">
        <v>4.2</v>
      </c>
      <c r="C23" s="122"/>
      <c r="D23" s="69" t="s">
        <v>51</v>
      </c>
      <c r="E23" s="129"/>
      <c r="F23" s="120"/>
      <c r="G23" s="121"/>
      <c r="H23" s="75">
        <f>'Labor Rates'!$B$9</f>
        <v>0</v>
      </c>
      <c r="I23" s="94"/>
      <c r="J23" s="86">
        <f>H23*I23</f>
        <v>0</v>
      </c>
      <c r="K23" s="75">
        <f>'Labor Rates'!$B$10</f>
        <v>0</v>
      </c>
      <c r="L23" s="94"/>
      <c r="M23" s="84">
        <f t="shared" si="10"/>
        <v>0</v>
      </c>
      <c r="N23" s="75">
        <f>'Labor Rates'!$B$11</f>
        <v>0</v>
      </c>
      <c r="O23" s="94"/>
      <c r="P23" s="84">
        <f>N23*O23</f>
        <v>0</v>
      </c>
      <c r="Q23" s="75">
        <f>'Labor Rates'!$B$12</f>
        <v>0</v>
      </c>
      <c r="R23" s="94"/>
      <c r="S23" s="84">
        <f>Q23*R23</f>
        <v>0</v>
      </c>
      <c r="T23" s="75">
        <f>'Labor Rates'!$B$13</f>
        <v>0</v>
      </c>
      <c r="U23" s="94"/>
      <c r="V23" s="84">
        <f>T23*U23</f>
        <v>0</v>
      </c>
      <c r="W23" s="75">
        <f>'Labor Rates'!$B$14</f>
        <v>0</v>
      </c>
      <c r="X23" s="94"/>
      <c r="Y23" s="84">
        <f>W23*X23</f>
        <v>0</v>
      </c>
      <c r="Z23" s="55"/>
      <c r="AA23" s="22"/>
      <c r="AB23" s="87"/>
      <c r="AC23" s="53"/>
    </row>
    <row r="24" spans="1:29" ht="15" customHeight="1" x14ac:dyDescent="0.3">
      <c r="A24" s="127"/>
      <c r="B24" s="68">
        <v>4.3</v>
      </c>
      <c r="C24" s="122"/>
      <c r="D24" s="69" t="s">
        <v>52</v>
      </c>
      <c r="E24" s="129"/>
      <c r="F24" s="120"/>
      <c r="G24" s="121"/>
      <c r="H24" s="75">
        <f>'Labor Rates'!$B$9</f>
        <v>0</v>
      </c>
      <c r="I24" s="94"/>
      <c r="J24" s="86">
        <f t="shared" ref="J24:J26" si="11">H24*I24</f>
        <v>0</v>
      </c>
      <c r="K24" s="75">
        <f>'Labor Rates'!$B$10</f>
        <v>0</v>
      </c>
      <c r="L24" s="94"/>
      <c r="M24" s="84">
        <f t="shared" si="10"/>
        <v>0</v>
      </c>
      <c r="N24" s="75">
        <f>'Labor Rates'!$B$11</f>
        <v>0</v>
      </c>
      <c r="O24" s="94"/>
      <c r="P24" s="84">
        <f>N24*O24</f>
        <v>0</v>
      </c>
      <c r="Q24" s="75">
        <f>'Labor Rates'!$B$12</f>
        <v>0</v>
      </c>
      <c r="R24" s="94"/>
      <c r="S24" s="84">
        <f>Q24*R24</f>
        <v>0</v>
      </c>
      <c r="T24" s="75">
        <f>'Labor Rates'!$B$13</f>
        <v>0</v>
      </c>
      <c r="U24" s="94"/>
      <c r="V24" s="84">
        <f>T24*U24</f>
        <v>0</v>
      </c>
      <c r="W24" s="75">
        <f>'Labor Rates'!$B$14</f>
        <v>0</v>
      </c>
      <c r="X24" s="94"/>
      <c r="Y24" s="84">
        <f>W24*X24</f>
        <v>0</v>
      </c>
      <c r="Z24" s="55"/>
      <c r="AA24" s="22"/>
      <c r="AB24" s="87"/>
      <c r="AC24" s="53"/>
    </row>
    <row r="25" spans="1:29" ht="15" customHeight="1" x14ac:dyDescent="0.3">
      <c r="A25" s="127"/>
      <c r="B25" s="68">
        <v>4.4000000000000004</v>
      </c>
      <c r="C25" s="122"/>
      <c r="D25" s="69" t="s">
        <v>53</v>
      </c>
      <c r="E25" s="129"/>
      <c r="F25" s="120"/>
      <c r="G25" s="121"/>
      <c r="H25" s="75">
        <f>'Labor Rates'!$B$9</f>
        <v>0</v>
      </c>
      <c r="I25" s="94"/>
      <c r="J25" s="86">
        <f t="shared" si="11"/>
        <v>0</v>
      </c>
      <c r="K25" s="75">
        <f>'Labor Rates'!$B$10</f>
        <v>0</v>
      </c>
      <c r="L25" s="94"/>
      <c r="M25" s="84">
        <f t="shared" si="10"/>
        <v>0</v>
      </c>
      <c r="N25" s="75">
        <f>'Labor Rates'!$B$11</f>
        <v>0</v>
      </c>
      <c r="O25" s="94"/>
      <c r="P25" s="84">
        <f>N25*O25</f>
        <v>0</v>
      </c>
      <c r="Q25" s="75">
        <f>'Labor Rates'!$B$12</f>
        <v>0</v>
      </c>
      <c r="R25" s="94"/>
      <c r="S25" s="84">
        <f>Q25*R25</f>
        <v>0</v>
      </c>
      <c r="T25" s="75">
        <f>'Labor Rates'!$B$13</f>
        <v>0</v>
      </c>
      <c r="U25" s="94"/>
      <c r="V25" s="84">
        <f>T25*U25</f>
        <v>0</v>
      </c>
      <c r="W25" s="75">
        <f>'Labor Rates'!$B$14</f>
        <v>0</v>
      </c>
      <c r="X25" s="94"/>
      <c r="Y25" s="84">
        <f>W25*X25</f>
        <v>0</v>
      </c>
      <c r="Z25" s="55"/>
      <c r="AA25" s="22"/>
      <c r="AB25" s="87"/>
      <c r="AC25" s="53"/>
    </row>
    <row r="26" spans="1:29" ht="15" customHeight="1" x14ac:dyDescent="0.3">
      <c r="A26" s="127"/>
      <c r="B26" s="68">
        <v>4.5</v>
      </c>
      <c r="C26" s="122"/>
      <c r="D26" s="69" t="s">
        <v>54</v>
      </c>
      <c r="E26" s="129"/>
      <c r="F26" s="120"/>
      <c r="G26" s="121"/>
      <c r="H26" s="75">
        <f>'Labor Rates'!$B$9</f>
        <v>0</v>
      </c>
      <c r="I26" s="94"/>
      <c r="J26" s="86">
        <f t="shared" si="11"/>
        <v>0</v>
      </c>
      <c r="K26" s="75">
        <f>'Labor Rates'!$B$10</f>
        <v>0</v>
      </c>
      <c r="L26" s="94"/>
      <c r="M26" s="84">
        <f t="shared" si="10"/>
        <v>0</v>
      </c>
      <c r="N26" s="75">
        <f>'Labor Rates'!$B$11</f>
        <v>0</v>
      </c>
      <c r="O26" s="94"/>
      <c r="P26" s="84">
        <f>N26*O26</f>
        <v>0</v>
      </c>
      <c r="Q26" s="75">
        <f>'Labor Rates'!$B$12</f>
        <v>0</v>
      </c>
      <c r="R26" s="94"/>
      <c r="S26" s="84">
        <f>Q26*R26</f>
        <v>0</v>
      </c>
      <c r="T26" s="75">
        <f>'Labor Rates'!$B$13</f>
        <v>0</v>
      </c>
      <c r="U26" s="94"/>
      <c r="V26" s="84">
        <f>T26*U26</f>
        <v>0</v>
      </c>
      <c r="W26" s="75">
        <f>'Labor Rates'!$B$14</f>
        <v>0</v>
      </c>
      <c r="X26" s="94"/>
      <c r="Y26" s="84">
        <f>W26*X26</f>
        <v>0</v>
      </c>
      <c r="Z26" s="55"/>
      <c r="AA26" s="22"/>
      <c r="AB26" s="87"/>
      <c r="AC26" s="53"/>
    </row>
    <row r="27" spans="1:29" ht="15.9" customHeight="1" x14ac:dyDescent="0.3">
      <c r="A27" s="38"/>
      <c r="B27" s="38"/>
      <c r="C27" s="35"/>
      <c r="D27" s="67"/>
      <c r="E27" s="73"/>
      <c r="F27" s="89">
        <f>SUM(F22)</f>
        <v>0</v>
      </c>
      <c r="G27" s="83">
        <f>SUM(G22)</f>
        <v>0</v>
      </c>
      <c r="H27" s="56"/>
      <c r="I27" s="89">
        <f>SUM(I22)</f>
        <v>0</v>
      </c>
      <c r="J27" s="83">
        <f>SUM(J22:J26)</f>
        <v>0</v>
      </c>
      <c r="K27" s="56"/>
      <c r="L27" s="89">
        <f>SUM(L22)</f>
        <v>0</v>
      </c>
      <c r="M27" s="83">
        <f>SUM(M22:M26)</f>
        <v>0</v>
      </c>
      <c r="N27" s="56"/>
      <c r="O27" s="89">
        <f>SUM(O22)</f>
        <v>0</v>
      </c>
      <c r="P27" s="83">
        <f>SUM(P22:P26)</f>
        <v>0</v>
      </c>
      <c r="Q27" s="56"/>
      <c r="R27" s="89">
        <f>SUM(R22)</f>
        <v>0</v>
      </c>
      <c r="S27" s="83">
        <f>SUM(S22:S26)</f>
        <v>0</v>
      </c>
      <c r="T27" s="56"/>
      <c r="U27" s="89">
        <f>SUM(U22)</f>
        <v>0</v>
      </c>
      <c r="V27" s="83">
        <f>SUM(V22:V26)</f>
        <v>0</v>
      </c>
      <c r="W27" s="56"/>
      <c r="X27" s="89">
        <f>SUM(X22)</f>
        <v>0</v>
      </c>
      <c r="Y27" s="83">
        <f>SUM(Y22:Y26)</f>
        <v>0</v>
      </c>
      <c r="Z27" s="57"/>
      <c r="AA27" s="21">
        <f>SUM(F27,I27,L27,O27,R27,U27,X27)</f>
        <v>0</v>
      </c>
      <c r="AB27" s="88">
        <f>SUM(G27,J27,M27,P27,S27,V27,Y27)</f>
        <v>0</v>
      </c>
      <c r="AC27" s="53"/>
    </row>
    <row r="28" spans="1:29" ht="15" customHeight="1" x14ac:dyDescent="0.3">
      <c r="A28" s="127">
        <v>5</v>
      </c>
      <c r="B28" s="68">
        <v>5.0999999999999996</v>
      </c>
      <c r="C28" s="126" t="s">
        <v>47</v>
      </c>
      <c r="D28" s="64" t="s">
        <v>48</v>
      </c>
      <c r="E28" s="129">
        <f>'Labor Rates'!B8</f>
        <v>0</v>
      </c>
      <c r="F28" s="120"/>
      <c r="G28" s="121">
        <f>E28*F28</f>
        <v>0</v>
      </c>
      <c r="H28" s="75">
        <f>'Labor Rates'!$B$9</f>
        <v>0</v>
      </c>
      <c r="I28" s="94"/>
      <c r="J28" s="86">
        <f>H28*I28</f>
        <v>0</v>
      </c>
      <c r="K28" s="75">
        <f>'Labor Rates'!$B$10</f>
        <v>0</v>
      </c>
      <c r="L28" s="94"/>
      <c r="M28" s="84">
        <f t="shared" ref="M28:M31" si="12">K28*L28</f>
        <v>0</v>
      </c>
      <c r="N28" s="75">
        <f>'Labor Rates'!$B$11</f>
        <v>0</v>
      </c>
      <c r="O28" s="94"/>
      <c r="P28" s="84">
        <f>N28*O28</f>
        <v>0</v>
      </c>
      <c r="Q28" s="75">
        <f>'Labor Rates'!$B$12</f>
        <v>0</v>
      </c>
      <c r="R28" s="94"/>
      <c r="S28" s="84">
        <f>Q28*R28</f>
        <v>0</v>
      </c>
      <c r="T28" s="75">
        <f>'Labor Rates'!$B$13</f>
        <v>0</v>
      </c>
      <c r="U28" s="94"/>
      <c r="V28" s="84">
        <f>T28*U28</f>
        <v>0</v>
      </c>
      <c r="W28" s="75">
        <f>'Labor Rates'!$B$14</f>
        <v>0</v>
      </c>
      <c r="X28" s="94"/>
      <c r="Y28" s="84">
        <f>W28*X28</f>
        <v>0</v>
      </c>
      <c r="Z28" s="55"/>
      <c r="AA28" s="22"/>
      <c r="AB28" s="87"/>
      <c r="AC28" s="53"/>
    </row>
    <row r="29" spans="1:29" ht="15" customHeight="1" x14ac:dyDescent="0.3">
      <c r="A29" s="127"/>
      <c r="B29" s="68">
        <v>5.2</v>
      </c>
      <c r="C29" s="126"/>
      <c r="D29" s="64" t="s">
        <v>55</v>
      </c>
      <c r="E29" s="129">
        <f>'Labor Rates'!B9</f>
        <v>0</v>
      </c>
      <c r="F29" s="120"/>
      <c r="G29" s="121">
        <f t="shared" ref="G29:G31" si="13">E29*F29</f>
        <v>0</v>
      </c>
      <c r="H29" s="75">
        <f>'Labor Rates'!$B$9</f>
        <v>0</v>
      </c>
      <c r="I29" s="94"/>
      <c r="J29" s="86">
        <f t="shared" ref="J29:J31" si="14">H29*I29</f>
        <v>0</v>
      </c>
      <c r="K29" s="75">
        <f>'Labor Rates'!$B$10</f>
        <v>0</v>
      </c>
      <c r="L29" s="94"/>
      <c r="M29" s="84">
        <f t="shared" si="12"/>
        <v>0</v>
      </c>
      <c r="N29" s="75">
        <f>'Labor Rates'!$B$11</f>
        <v>0</v>
      </c>
      <c r="O29" s="94"/>
      <c r="P29" s="84">
        <f>N29*O29</f>
        <v>0</v>
      </c>
      <c r="Q29" s="75">
        <f>'Labor Rates'!$B$12</f>
        <v>0</v>
      </c>
      <c r="R29" s="94"/>
      <c r="S29" s="84">
        <f>Q29*R29</f>
        <v>0</v>
      </c>
      <c r="T29" s="75">
        <f>'Labor Rates'!$B$13</f>
        <v>0</v>
      </c>
      <c r="U29" s="94"/>
      <c r="V29" s="84">
        <f>T29*U29</f>
        <v>0</v>
      </c>
      <c r="W29" s="75">
        <f>'Labor Rates'!$B$14</f>
        <v>0</v>
      </c>
      <c r="X29" s="94"/>
      <c r="Y29" s="84">
        <f>W29*X29</f>
        <v>0</v>
      </c>
      <c r="Z29" s="55"/>
      <c r="AA29" s="22"/>
      <c r="AB29" s="87"/>
      <c r="AC29" s="53"/>
    </row>
    <row r="30" spans="1:29" ht="15" customHeight="1" x14ac:dyDescent="0.3">
      <c r="A30" s="127"/>
      <c r="B30" s="68">
        <v>5.3</v>
      </c>
      <c r="C30" s="126"/>
      <c r="D30" s="64" t="s">
        <v>56</v>
      </c>
      <c r="E30" s="129">
        <f>'Labor Rates'!B11</f>
        <v>0</v>
      </c>
      <c r="F30" s="120"/>
      <c r="G30" s="121">
        <f t="shared" si="13"/>
        <v>0</v>
      </c>
      <c r="H30" s="75">
        <f>'Labor Rates'!$B$9</f>
        <v>0</v>
      </c>
      <c r="I30" s="94"/>
      <c r="J30" s="86">
        <f t="shared" si="14"/>
        <v>0</v>
      </c>
      <c r="K30" s="75">
        <f>'Labor Rates'!$B$10</f>
        <v>0</v>
      </c>
      <c r="L30" s="94"/>
      <c r="M30" s="84">
        <f t="shared" si="12"/>
        <v>0</v>
      </c>
      <c r="N30" s="75">
        <f>'Labor Rates'!$B$11</f>
        <v>0</v>
      </c>
      <c r="O30" s="94"/>
      <c r="P30" s="84">
        <f>N30*O30</f>
        <v>0</v>
      </c>
      <c r="Q30" s="75">
        <f>'Labor Rates'!$B$12</f>
        <v>0</v>
      </c>
      <c r="R30" s="94"/>
      <c r="S30" s="84">
        <f>Q30*R30</f>
        <v>0</v>
      </c>
      <c r="T30" s="75">
        <f>'Labor Rates'!$B$13</f>
        <v>0</v>
      </c>
      <c r="U30" s="94"/>
      <c r="V30" s="84">
        <f>T30*U30</f>
        <v>0</v>
      </c>
      <c r="W30" s="75">
        <f>'Labor Rates'!$B$14</f>
        <v>0</v>
      </c>
      <c r="X30" s="94"/>
      <c r="Y30" s="84">
        <f>W30*X30</f>
        <v>0</v>
      </c>
      <c r="Z30" s="55"/>
      <c r="AA30" s="22"/>
      <c r="AB30" s="87"/>
      <c r="AC30" s="53"/>
    </row>
    <row r="31" spans="1:29" ht="30" customHeight="1" x14ac:dyDescent="0.3">
      <c r="A31" s="127"/>
      <c r="B31" s="68">
        <v>5.4</v>
      </c>
      <c r="C31" s="126"/>
      <c r="D31" s="64" t="s">
        <v>57</v>
      </c>
      <c r="E31" s="129">
        <f>'Labor Rates'!B13</f>
        <v>0</v>
      </c>
      <c r="F31" s="120"/>
      <c r="G31" s="121">
        <f t="shared" si="13"/>
        <v>0</v>
      </c>
      <c r="H31" s="75">
        <f>'Labor Rates'!$B$9</f>
        <v>0</v>
      </c>
      <c r="I31" s="94"/>
      <c r="J31" s="86">
        <f t="shared" si="14"/>
        <v>0</v>
      </c>
      <c r="K31" s="75">
        <f>'Labor Rates'!$B$10</f>
        <v>0</v>
      </c>
      <c r="L31" s="94"/>
      <c r="M31" s="84">
        <f t="shared" si="12"/>
        <v>0</v>
      </c>
      <c r="N31" s="75">
        <f>'Labor Rates'!$B$11</f>
        <v>0</v>
      </c>
      <c r="O31" s="94"/>
      <c r="P31" s="84">
        <f>N31*O31</f>
        <v>0</v>
      </c>
      <c r="Q31" s="75">
        <f>'Labor Rates'!$B$12</f>
        <v>0</v>
      </c>
      <c r="R31" s="94"/>
      <c r="S31" s="84">
        <f>Q31*R31</f>
        <v>0</v>
      </c>
      <c r="T31" s="75">
        <f>'Labor Rates'!$B$13</f>
        <v>0</v>
      </c>
      <c r="U31" s="94"/>
      <c r="V31" s="84">
        <f>T31*U31</f>
        <v>0</v>
      </c>
      <c r="W31" s="75">
        <f>'Labor Rates'!$B$14</f>
        <v>0</v>
      </c>
      <c r="X31" s="94"/>
      <c r="Y31" s="84">
        <f>W31*X31</f>
        <v>0</v>
      </c>
      <c r="Z31" s="55"/>
      <c r="AA31" s="22"/>
      <c r="AB31" s="87"/>
      <c r="AC31" s="53"/>
    </row>
    <row r="32" spans="1:29" ht="15.9" customHeight="1" x14ac:dyDescent="0.3">
      <c r="A32" s="38"/>
      <c r="B32" s="38"/>
      <c r="C32" s="59"/>
      <c r="D32" s="67"/>
      <c r="E32" s="56"/>
      <c r="F32" s="89">
        <f>SUM(F28)</f>
        <v>0</v>
      </c>
      <c r="G32" s="83">
        <f>SUM(G28)</f>
        <v>0</v>
      </c>
      <c r="H32" s="56"/>
      <c r="I32" s="89">
        <f>SUM(I28)</f>
        <v>0</v>
      </c>
      <c r="J32" s="83">
        <f>SUM(J28:J31)</f>
        <v>0</v>
      </c>
      <c r="K32" s="56"/>
      <c r="L32" s="89">
        <f>SUM(L28)</f>
        <v>0</v>
      </c>
      <c r="M32" s="83">
        <f>SUM(M28:M31)</f>
        <v>0</v>
      </c>
      <c r="N32" s="56"/>
      <c r="O32" s="89">
        <f>SUM(O28)</f>
        <v>0</v>
      </c>
      <c r="P32" s="83">
        <f>SUM(P28:P31)</f>
        <v>0</v>
      </c>
      <c r="Q32" s="56"/>
      <c r="R32" s="89">
        <f>SUM(R28)</f>
        <v>0</v>
      </c>
      <c r="S32" s="83">
        <f>SUM(S28:S31)</f>
        <v>0</v>
      </c>
      <c r="T32" s="56"/>
      <c r="U32" s="89">
        <f>SUM(U28)</f>
        <v>0</v>
      </c>
      <c r="V32" s="83">
        <f>SUM(V28:V31)</f>
        <v>0</v>
      </c>
      <c r="W32" s="56"/>
      <c r="X32" s="89">
        <f>SUM(X28)</f>
        <v>0</v>
      </c>
      <c r="Y32" s="83">
        <f>SUM(Y28:Y31)</f>
        <v>0</v>
      </c>
      <c r="Z32" s="60"/>
      <c r="AA32" s="36">
        <f>SUM(F32,I32,L32,O32,R32,U32,X32)</f>
        <v>0</v>
      </c>
      <c r="AB32" s="88">
        <f>SUM(G32,J32,M32,P32,S32,V32,Y32)</f>
        <v>0</v>
      </c>
      <c r="AC32" s="53"/>
    </row>
    <row r="33" spans="1:29" ht="30" customHeight="1" x14ac:dyDescent="0.3">
      <c r="A33" s="68">
        <v>6</v>
      </c>
      <c r="B33" s="68">
        <v>6.1</v>
      </c>
      <c r="C33" s="71" t="s">
        <v>58</v>
      </c>
      <c r="D33" s="72" t="s">
        <v>59</v>
      </c>
      <c r="E33" s="74">
        <f>'Labor Rates'!B8</f>
        <v>0</v>
      </c>
      <c r="F33" s="90"/>
      <c r="G33" s="84">
        <f>E33*F33</f>
        <v>0</v>
      </c>
      <c r="H33" s="75">
        <f>'Labor Rates'!$B$9</f>
        <v>0</v>
      </c>
      <c r="I33" s="94"/>
      <c r="J33" s="86">
        <f>H33*I33</f>
        <v>0</v>
      </c>
      <c r="K33" s="75">
        <f>'Labor Rates'!$B$10</f>
        <v>0</v>
      </c>
      <c r="L33" s="94"/>
      <c r="M33" s="84">
        <f t="shared" ref="M33" si="15">K33*L33</f>
        <v>0</v>
      </c>
      <c r="N33" s="75">
        <f>'Labor Rates'!$B$11</f>
        <v>0</v>
      </c>
      <c r="O33" s="94"/>
      <c r="P33" s="84">
        <f>N33*O33</f>
        <v>0</v>
      </c>
      <c r="Q33" s="75">
        <f>'Labor Rates'!$B$12</f>
        <v>0</v>
      </c>
      <c r="R33" s="94"/>
      <c r="S33" s="84">
        <f>Q33*R33</f>
        <v>0</v>
      </c>
      <c r="T33" s="75">
        <f>'Labor Rates'!$B$13</f>
        <v>0</v>
      </c>
      <c r="U33" s="94"/>
      <c r="V33" s="84">
        <f>T33*U33</f>
        <v>0</v>
      </c>
      <c r="W33" s="75">
        <f>'Labor Rates'!$B$14</f>
        <v>0</v>
      </c>
      <c r="X33" s="94"/>
      <c r="Y33" s="84">
        <f>W33*X33</f>
        <v>0</v>
      </c>
      <c r="Z33" s="55"/>
      <c r="AA33" s="22"/>
      <c r="AB33" s="87"/>
      <c r="AC33" s="53"/>
    </row>
    <row r="34" spans="1:29" ht="15.9" customHeight="1" x14ac:dyDescent="0.3">
      <c r="A34" s="38"/>
      <c r="B34" s="38"/>
      <c r="C34" s="59"/>
      <c r="D34" s="67"/>
      <c r="E34" s="56"/>
      <c r="F34" s="89">
        <f>SUM(F33)</f>
        <v>0</v>
      </c>
      <c r="G34" s="83">
        <f>SUM(G33)</f>
        <v>0</v>
      </c>
      <c r="H34" s="56"/>
      <c r="I34" s="89">
        <f>SUM(I33)</f>
        <v>0</v>
      </c>
      <c r="J34" s="83">
        <f>SUM(J33)</f>
        <v>0</v>
      </c>
      <c r="K34" s="56"/>
      <c r="L34" s="89">
        <f>SUM(L33)</f>
        <v>0</v>
      </c>
      <c r="M34" s="83">
        <f>SUM(M33)</f>
        <v>0</v>
      </c>
      <c r="N34" s="56"/>
      <c r="O34" s="89">
        <f>SUM(O33)</f>
        <v>0</v>
      </c>
      <c r="P34" s="83">
        <f>SUM(P33)</f>
        <v>0</v>
      </c>
      <c r="Q34" s="56"/>
      <c r="R34" s="89">
        <f>SUM(R33)</f>
        <v>0</v>
      </c>
      <c r="S34" s="83">
        <f>SUM(S33)</f>
        <v>0</v>
      </c>
      <c r="T34" s="56"/>
      <c r="U34" s="89">
        <f>SUM(U33)</f>
        <v>0</v>
      </c>
      <c r="V34" s="83">
        <f>SUM(V33)</f>
        <v>0</v>
      </c>
      <c r="W34" s="56"/>
      <c r="X34" s="89">
        <f>SUM(X33)</f>
        <v>0</v>
      </c>
      <c r="Y34" s="83">
        <f>SUM(Y33)</f>
        <v>0</v>
      </c>
      <c r="Z34" s="60"/>
      <c r="AA34" s="36">
        <f>SUM(F34,I34,L34,O34,R34,U34,X34)</f>
        <v>0</v>
      </c>
      <c r="AB34" s="88">
        <f>SUM(G34,J34,M34,P34,S34,V34,Y34)</f>
        <v>0</v>
      </c>
      <c r="AC34" s="53"/>
    </row>
    <row r="35" spans="1:29" x14ac:dyDescent="0.3">
      <c r="A35" s="53"/>
      <c r="B35" s="53"/>
      <c r="C35" s="54"/>
      <c r="D35" s="54"/>
      <c r="E35" s="53"/>
      <c r="F35" s="91"/>
      <c r="G35" s="62"/>
      <c r="H35" s="53"/>
      <c r="I35" s="91"/>
      <c r="J35" s="62"/>
      <c r="K35" s="53"/>
      <c r="L35" s="91"/>
      <c r="M35" s="62"/>
      <c r="N35" s="53"/>
      <c r="O35" s="91"/>
      <c r="P35" s="62"/>
      <c r="Q35" s="53"/>
      <c r="R35" s="91"/>
      <c r="S35" s="62"/>
      <c r="T35" s="53"/>
      <c r="U35" s="91"/>
      <c r="V35" s="62"/>
      <c r="W35" s="53"/>
      <c r="X35" s="91"/>
      <c r="Y35" s="62"/>
      <c r="Z35" s="53"/>
      <c r="AA35" s="53"/>
      <c r="AB35" s="62"/>
      <c r="AC35" s="53"/>
    </row>
    <row r="36" spans="1:29" s="15" customFormat="1" x14ac:dyDescent="0.3">
      <c r="A36" s="53" t="s">
        <v>34</v>
      </c>
      <c r="B36" s="53"/>
      <c r="C36" s="54"/>
      <c r="D36" s="54"/>
      <c r="E36" s="53"/>
      <c r="F36" s="92">
        <f>SUM(F34,F32,F27,F21,F17,F12,)</f>
        <v>0</v>
      </c>
      <c r="G36" s="62">
        <f>SUM(G34,G32,G27,G21,G17,G12)</f>
        <v>0</v>
      </c>
      <c r="H36" s="53"/>
      <c r="I36" s="92">
        <f>SUM(I34,I32,I27,I21,I17,I12,)</f>
        <v>0</v>
      </c>
      <c r="J36" s="62">
        <f>SUM(J34,J32,J27,J21,J17,J12)</f>
        <v>0</v>
      </c>
      <c r="K36" s="53"/>
      <c r="L36" s="92">
        <f>SUM(L34,L32,L27,L21,L17,L12,)</f>
        <v>0</v>
      </c>
      <c r="M36" s="62">
        <f>SUM(M34,M32,M27,M21,M17,M12)</f>
        <v>0</v>
      </c>
      <c r="N36" s="53"/>
      <c r="O36" s="92">
        <f>SUM(O34,O32,O27,O21,O17,O12,)</f>
        <v>0</v>
      </c>
      <c r="P36" s="62">
        <f>SUM(P34,P32,P27,P21,P17,P12)</f>
        <v>0</v>
      </c>
      <c r="Q36" s="53"/>
      <c r="R36" s="92">
        <f>SUM(R34,R32,R27,R21,R17,R12,)</f>
        <v>0</v>
      </c>
      <c r="S36" s="62">
        <f>SUM(S34,S32,S27,S21,S17,S12)</f>
        <v>0</v>
      </c>
      <c r="T36" s="53"/>
      <c r="U36" s="92">
        <f>SUM(U34,U32,U27,U21,U17,U12,)</f>
        <v>0</v>
      </c>
      <c r="V36" s="62">
        <f>SUM(V34,V32,V27,V21,V17,V12)</f>
        <v>0</v>
      </c>
      <c r="W36" s="53"/>
      <c r="X36" s="92">
        <f>SUM(X34,X32,X27,X21,X17,X12,)</f>
        <v>0</v>
      </c>
      <c r="Y36" s="62">
        <f>SUM(Y34,Y32,Y27,Y21,Y17,Y12)</f>
        <v>0</v>
      </c>
      <c r="Z36" s="62"/>
      <c r="AA36" s="61">
        <f>SUM(AA12,AA17,AA21,AA27,AA32,AA34)</f>
        <v>0</v>
      </c>
      <c r="AB36" s="62">
        <f>SUM(AB12,AB17,AB21,AB27,AB32,AB34)</f>
        <v>0</v>
      </c>
      <c r="AC36" s="53"/>
    </row>
    <row r="37" spans="1:29" x14ac:dyDescent="0.3">
      <c r="A37" s="53"/>
      <c r="B37" s="53"/>
      <c r="C37" s="54"/>
      <c r="D37" s="5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3">
      <c r="A38" s="53"/>
      <c r="B38" s="53"/>
      <c r="C38" s="54"/>
      <c r="D38" s="54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x14ac:dyDescent="0.3">
      <c r="A39" s="53"/>
      <c r="B39" s="53"/>
      <c r="C39" s="54"/>
      <c r="D39" s="5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x14ac:dyDescent="0.3">
      <c r="A40" s="53"/>
      <c r="B40" s="53"/>
      <c r="C40" s="54"/>
      <c r="D40" s="54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x14ac:dyDescent="0.3">
      <c r="A41" s="53"/>
      <c r="B41" s="53"/>
      <c r="C41" s="54"/>
      <c r="D41" s="54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x14ac:dyDescent="0.3">
      <c r="A42" s="53"/>
      <c r="B42" s="53"/>
      <c r="C42" s="54"/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x14ac:dyDescent="0.3">
      <c r="A43" s="53"/>
      <c r="B43" s="53"/>
      <c r="C43" s="54"/>
      <c r="D43" s="5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x14ac:dyDescent="0.3">
      <c r="A44" s="53"/>
      <c r="B44" s="53"/>
      <c r="C44" s="54"/>
      <c r="D44" s="5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x14ac:dyDescent="0.3">
      <c r="A45" s="53"/>
      <c r="B45" s="53"/>
      <c r="C45" s="54"/>
      <c r="D45" s="5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</sheetData>
  <sheetProtection algorithmName="SHA-512" hashValue="CngA6+QqHuvLMpoFCRnLueSUx+lNk9+Xujxl6N10e1poI7BlAjMpM31H2YUpcgM8ONpmgIPFo7BB0G5tWDdeSw==" saltValue="x4jUsT8RSeMnWNHTOS86QA==" spinCount="100000" sheet="1" objects="1" scenarios="1"/>
  <mergeCells count="36">
    <mergeCell ref="D4:M4"/>
    <mergeCell ref="A1:AB1"/>
    <mergeCell ref="A2:AB2"/>
    <mergeCell ref="A28:A31"/>
    <mergeCell ref="C28:C31"/>
    <mergeCell ref="A8:A11"/>
    <mergeCell ref="C8:C11"/>
    <mergeCell ref="E6:G6"/>
    <mergeCell ref="E8:E11"/>
    <mergeCell ref="F8:F11"/>
    <mergeCell ref="G8:G11"/>
    <mergeCell ref="E28:E31"/>
    <mergeCell ref="F28:F31"/>
    <mergeCell ref="G28:G31"/>
    <mergeCell ref="E22:E26"/>
    <mergeCell ref="A22:A26"/>
    <mergeCell ref="A13:A16"/>
    <mergeCell ref="C13:C16"/>
    <mergeCell ref="A18:A20"/>
    <mergeCell ref="C18:C20"/>
    <mergeCell ref="E13:E16"/>
    <mergeCell ref="E18:E20"/>
    <mergeCell ref="Q6:S6"/>
    <mergeCell ref="F22:F26"/>
    <mergeCell ref="G22:G26"/>
    <mergeCell ref="C22:C26"/>
    <mergeCell ref="AA6:AB6"/>
    <mergeCell ref="F13:F16"/>
    <mergeCell ref="G13:G16"/>
    <mergeCell ref="F18:F20"/>
    <mergeCell ref="G18:G20"/>
    <mergeCell ref="W6:Y6"/>
    <mergeCell ref="T6:V6"/>
    <mergeCell ref="H6:J6"/>
    <mergeCell ref="K6:M6"/>
    <mergeCell ref="N6:P6"/>
  </mergeCells>
  <phoneticPr fontId="4" type="noConversion"/>
  <pageMargins left="0.25" right="0.25" top="0.75" bottom="0.75" header="0.3" footer="0.3"/>
  <pageSetup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BED4-B1C0-4903-B7DD-41D051BD8DA7}">
  <sheetPr>
    <pageSetUpPr fitToPage="1"/>
  </sheetPr>
  <dimension ref="A1:N28"/>
  <sheetViews>
    <sheetView workbookViewId="0">
      <selection sqref="A1:I1"/>
    </sheetView>
  </sheetViews>
  <sheetFormatPr defaultRowHeight="14.4" x14ac:dyDescent="0.3"/>
  <cols>
    <col min="1" max="1" width="24.5546875" style="1" customWidth="1"/>
    <col min="2" max="3" width="32.33203125" style="1" customWidth="1"/>
    <col min="4" max="4" width="13.109375" style="1" bestFit="1" customWidth="1"/>
    <col min="5" max="5" width="14.88671875" style="1" customWidth="1"/>
    <col min="6" max="6" width="14.44140625" style="1" customWidth="1"/>
    <col min="7" max="7" width="13.109375" style="1" customWidth="1"/>
    <col min="8" max="8" width="12.109375" style="1" customWidth="1"/>
    <col min="9" max="9" width="44.6640625" style="1" customWidth="1"/>
    <col min="10" max="256" width="8.88671875" style="1"/>
    <col min="257" max="257" width="30.33203125" style="1" customWidth="1"/>
    <col min="258" max="258" width="16.109375" style="1" customWidth="1"/>
    <col min="259" max="259" width="27.44140625" style="1" customWidth="1"/>
    <col min="260" max="260" width="13.109375" style="1" bestFit="1" customWidth="1"/>
    <col min="261" max="261" width="15.88671875" style="1" customWidth="1"/>
    <col min="262" max="262" width="47" style="1" customWidth="1"/>
    <col min="263" max="512" width="8.88671875" style="1"/>
    <col min="513" max="513" width="30.33203125" style="1" customWidth="1"/>
    <col min="514" max="514" width="16.109375" style="1" customWidth="1"/>
    <col min="515" max="515" width="27.44140625" style="1" customWidth="1"/>
    <col min="516" max="516" width="13.109375" style="1" bestFit="1" customWidth="1"/>
    <col min="517" max="517" width="15.88671875" style="1" customWidth="1"/>
    <col min="518" max="518" width="47" style="1" customWidth="1"/>
    <col min="519" max="768" width="8.88671875" style="1"/>
    <col min="769" max="769" width="30.33203125" style="1" customWidth="1"/>
    <col min="770" max="770" width="16.109375" style="1" customWidth="1"/>
    <col min="771" max="771" width="27.44140625" style="1" customWidth="1"/>
    <col min="772" max="772" width="13.109375" style="1" bestFit="1" customWidth="1"/>
    <col min="773" max="773" width="15.88671875" style="1" customWidth="1"/>
    <col min="774" max="774" width="47" style="1" customWidth="1"/>
    <col min="775" max="1024" width="8.88671875" style="1"/>
    <col min="1025" max="1025" width="30.33203125" style="1" customWidth="1"/>
    <col min="1026" max="1026" width="16.109375" style="1" customWidth="1"/>
    <col min="1027" max="1027" width="27.44140625" style="1" customWidth="1"/>
    <col min="1028" max="1028" width="13.109375" style="1" bestFit="1" customWidth="1"/>
    <col min="1029" max="1029" width="15.88671875" style="1" customWidth="1"/>
    <col min="1030" max="1030" width="47" style="1" customWidth="1"/>
    <col min="1031" max="1280" width="8.88671875" style="1"/>
    <col min="1281" max="1281" width="30.33203125" style="1" customWidth="1"/>
    <col min="1282" max="1282" width="16.109375" style="1" customWidth="1"/>
    <col min="1283" max="1283" width="27.44140625" style="1" customWidth="1"/>
    <col min="1284" max="1284" width="13.109375" style="1" bestFit="1" customWidth="1"/>
    <col min="1285" max="1285" width="15.88671875" style="1" customWidth="1"/>
    <col min="1286" max="1286" width="47" style="1" customWidth="1"/>
    <col min="1287" max="1536" width="8.88671875" style="1"/>
    <col min="1537" max="1537" width="30.33203125" style="1" customWidth="1"/>
    <col min="1538" max="1538" width="16.109375" style="1" customWidth="1"/>
    <col min="1539" max="1539" width="27.44140625" style="1" customWidth="1"/>
    <col min="1540" max="1540" width="13.109375" style="1" bestFit="1" customWidth="1"/>
    <col min="1541" max="1541" width="15.88671875" style="1" customWidth="1"/>
    <col min="1542" max="1542" width="47" style="1" customWidth="1"/>
    <col min="1543" max="1792" width="8.88671875" style="1"/>
    <col min="1793" max="1793" width="30.33203125" style="1" customWidth="1"/>
    <col min="1794" max="1794" width="16.109375" style="1" customWidth="1"/>
    <col min="1795" max="1795" width="27.44140625" style="1" customWidth="1"/>
    <col min="1796" max="1796" width="13.109375" style="1" bestFit="1" customWidth="1"/>
    <col min="1797" max="1797" width="15.88671875" style="1" customWidth="1"/>
    <col min="1798" max="1798" width="47" style="1" customWidth="1"/>
    <col min="1799" max="2048" width="8.88671875" style="1"/>
    <col min="2049" max="2049" width="30.33203125" style="1" customWidth="1"/>
    <col min="2050" max="2050" width="16.109375" style="1" customWidth="1"/>
    <col min="2051" max="2051" width="27.44140625" style="1" customWidth="1"/>
    <col min="2052" max="2052" width="13.109375" style="1" bestFit="1" customWidth="1"/>
    <col min="2053" max="2053" width="15.88671875" style="1" customWidth="1"/>
    <col min="2054" max="2054" width="47" style="1" customWidth="1"/>
    <col min="2055" max="2304" width="8.88671875" style="1"/>
    <col min="2305" max="2305" width="30.33203125" style="1" customWidth="1"/>
    <col min="2306" max="2306" width="16.109375" style="1" customWidth="1"/>
    <col min="2307" max="2307" width="27.44140625" style="1" customWidth="1"/>
    <col min="2308" max="2308" width="13.109375" style="1" bestFit="1" customWidth="1"/>
    <col min="2309" max="2309" width="15.88671875" style="1" customWidth="1"/>
    <col min="2310" max="2310" width="47" style="1" customWidth="1"/>
    <col min="2311" max="2560" width="8.88671875" style="1"/>
    <col min="2561" max="2561" width="30.33203125" style="1" customWidth="1"/>
    <col min="2562" max="2562" width="16.109375" style="1" customWidth="1"/>
    <col min="2563" max="2563" width="27.44140625" style="1" customWidth="1"/>
    <col min="2564" max="2564" width="13.109375" style="1" bestFit="1" customWidth="1"/>
    <col min="2565" max="2565" width="15.88671875" style="1" customWidth="1"/>
    <col min="2566" max="2566" width="47" style="1" customWidth="1"/>
    <col min="2567" max="2816" width="8.88671875" style="1"/>
    <col min="2817" max="2817" width="30.33203125" style="1" customWidth="1"/>
    <col min="2818" max="2818" width="16.109375" style="1" customWidth="1"/>
    <col min="2819" max="2819" width="27.44140625" style="1" customWidth="1"/>
    <col min="2820" max="2820" width="13.109375" style="1" bestFit="1" customWidth="1"/>
    <col min="2821" max="2821" width="15.88671875" style="1" customWidth="1"/>
    <col min="2822" max="2822" width="47" style="1" customWidth="1"/>
    <col min="2823" max="3072" width="8.88671875" style="1"/>
    <col min="3073" max="3073" width="30.33203125" style="1" customWidth="1"/>
    <col min="3074" max="3074" width="16.109375" style="1" customWidth="1"/>
    <col min="3075" max="3075" width="27.44140625" style="1" customWidth="1"/>
    <col min="3076" max="3076" width="13.109375" style="1" bestFit="1" customWidth="1"/>
    <col min="3077" max="3077" width="15.88671875" style="1" customWidth="1"/>
    <col min="3078" max="3078" width="47" style="1" customWidth="1"/>
    <col min="3079" max="3328" width="8.88671875" style="1"/>
    <col min="3329" max="3329" width="30.33203125" style="1" customWidth="1"/>
    <col min="3330" max="3330" width="16.109375" style="1" customWidth="1"/>
    <col min="3331" max="3331" width="27.44140625" style="1" customWidth="1"/>
    <col min="3332" max="3332" width="13.109375" style="1" bestFit="1" customWidth="1"/>
    <col min="3333" max="3333" width="15.88671875" style="1" customWidth="1"/>
    <col min="3334" max="3334" width="47" style="1" customWidth="1"/>
    <col min="3335" max="3584" width="8.88671875" style="1"/>
    <col min="3585" max="3585" width="30.33203125" style="1" customWidth="1"/>
    <col min="3586" max="3586" width="16.109375" style="1" customWidth="1"/>
    <col min="3587" max="3587" width="27.44140625" style="1" customWidth="1"/>
    <col min="3588" max="3588" width="13.109375" style="1" bestFit="1" customWidth="1"/>
    <col min="3589" max="3589" width="15.88671875" style="1" customWidth="1"/>
    <col min="3590" max="3590" width="47" style="1" customWidth="1"/>
    <col min="3591" max="3840" width="8.88671875" style="1"/>
    <col min="3841" max="3841" width="30.33203125" style="1" customWidth="1"/>
    <col min="3842" max="3842" width="16.109375" style="1" customWidth="1"/>
    <col min="3843" max="3843" width="27.44140625" style="1" customWidth="1"/>
    <col min="3844" max="3844" width="13.109375" style="1" bestFit="1" customWidth="1"/>
    <col min="3845" max="3845" width="15.88671875" style="1" customWidth="1"/>
    <col min="3846" max="3846" width="47" style="1" customWidth="1"/>
    <col min="3847" max="4096" width="8.88671875" style="1"/>
    <col min="4097" max="4097" width="30.33203125" style="1" customWidth="1"/>
    <col min="4098" max="4098" width="16.109375" style="1" customWidth="1"/>
    <col min="4099" max="4099" width="27.44140625" style="1" customWidth="1"/>
    <col min="4100" max="4100" width="13.109375" style="1" bestFit="1" customWidth="1"/>
    <col min="4101" max="4101" width="15.88671875" style="1" customWidth="1"/>
    <col min="4102" max="4102" width="47" style="1" customWidth="1"/>
    <col min="4103" max="4352" width="8.88671875" style="1"/>
    <col min="4353" max="4353" width="30.33203125" style="1" customWidth="1"/>
    <col min="4354" max="4354" width="16.109375" style="1" customWidth="1"/>
    <col min="4355" max="4355" width="27.44140625" style="1" customWidth="1"/>
    <col min="4356" max="4356" width="13.109375" style="1" bestFit="1" customWidth="1"/>
    <col min="4357" max="4357" width="15.88671875" style="1" customWidth="1"/>
    <col min="4358" max="4358" width="47" style="1" customWidth="1"/>
    <col min="4359" max="4608" width="8.88671875" style="1"/>
    <col min="4609" max="4609" width="30.33203125" style="1" customWidth="1"/>
    <col min="4610" max="4610" width="16.109375" style="1" customWidth="1"/>
    <col min="4611" max="4611" width="27.44140625" style="1" customWidth="1"/>
    <col min="4612" max="4612" width="13.109375" style="1" bestFit="1" customWidth="1"/>
    <col min="4613" max="4613" width="15.88671875" style="1" customWidth="1"/>
    <col min="4614" max="4614" width="47" style="1" customWidth="1"/>
    <col min="4615" max="4864" width="8.88671875" style="1"/>
    <col min="4865" max="4865" width="30.33203125" style="1" customWidth="1"/>
    <col min="4866" max="4866" width="16.109375" style="1" customWidth="1"/>
    <col min="4867" max="4867" width="27.44140625" style="1" customWidth="1"/>
    <col min="4868" max="4868" width="13.109375" style="1" bestFit="1" customWidth="1"/>
    <col min="4869" max="4869" width="15.88671875" style="1" customWidth="1"/>
    <col min="4870" max="4870" width="47" style="1" customWidth="1"/>
    <col min="4871" max="5120" width="8.88671875" style="1"/>
    <col min="5121" max="5121" width="30.33203125" style="1" customWidth="1"/>
    <col min="5122" max="5122" width="16.109375" style="1" customWidth="1"/>
    <col min="5123" max="5123" width="27.44140625" style="1" customWidth="1"/>
    <col min="5124" max="5124" width="13.109375" style="1" bestFit="1" customWidth="1"/>
    <col min="5125" max="5125" width="15.88671875" style="1" customWidth="1"/>
    <col min="5126" max="5126" width="47" style="1" customWidth="1"/>
    <col min="5127" max="5376" width="8.88671875" style="1"/>
    <col min="5377" max="5377" width="30.33203125" style="1" customWidth="1"/>
    <col min="5378" max="5378" width="16.109375" style="1" customWidth="1"/>
    <col min="5379" max="5379" width="27.44140625" style="1" customWidth="1"/>
    <col min="5380" max="5380" width="13.109375" style="1" bestFit="1" customWidth="1"/>
    <col min="5381" max="5381" width="15.88671875" style="1" customWidth="1"/>
    <col min="5382" max="5382" width="47" style="1" customWidth="1"/>
    <col min="5383" max="5632" width="8.88671875" style="1"/>
    <col min="5633" max="5633" width="30.33203125" style="1" customWidth="1"/>
    <col min="5634" max="5634" width="16.109375" style="1" customWidth="1"/>
    <col min="5635" max="5635" width="27.44140625" style="1" customWidth="1"/>
    <col min="5636" max="5636" width="13.109375" style="1" bestFit="1" customWidth="1"/>
    <col min="5637" max="5637" width="15.88671875" style="1" customWidth="1"/>
    <col min="5638" max="5638" width="47" style="1" customWidth="1"/>
    <col min="5639" max="5888" width="8.88671875" style="1"/>
    <col min="5889" max="5889" width="30.33203125" style="1" customWidth="1"/>
    <col min="5890" max="5890" width="16.109375" style="1" customWidth="1"/>
    <col min="5891" max="5891" width="27.44140625" style="1" customWidth="1"/>
    <col min="5892" max="5892" width="13.109375" style="1" bestFit="1" customWidth="1"/>
    <col min="5893" max="5893" width="15.88671875" style="1" customWidth="1"/>
    <col min="5894" max="5894" width="47" style="1" customWidth="1"/>
    <col min="5895" max="6144" width="8.88671875" style="1"/>
    <col min="6145" max="6145" width="30.33203125" style="1" customWidth="1"/>
    <col min="6146" max="6146" width="16.109375" style="1" customWidth="1"/>
    <col min="6147" max="6147" width="27.44140625" style="1" customWidth="1"/>
    <col min="6148" max="6148" width="13.109375" style="1" bestFit="1" customWidth="1"/>
    <col min="6149" max="6149" width="15.88671875" style="1" customWidth="1"/>
    <col min="6150" max="6150" width="47" style="1" customWidth="1"/>
    <col min="6151" max="6400" width="8.88671875" style="1"/>
    <col min="6401" max="6401" width="30.33203125" style="1" customWidth="1"/>
    <col min="6402" max="6402" width="16.109375" style="1" customWidth="1"/>
    <col min="6403" max="6403" width="27.44140625" style="1" customWidth="1"/>
    <col min="6404" max="6404" width="13.109375" style="1" bestFit="1" customWidth="1"/>
    <col min="6405" max="6405" width="15.88671875" style="1" customWidth="1"/>
    <col min="6406" max="6406" width="47" style="1" customWidth="1"/>
    <col min="6407" max="6656" width="8.88671875" style="1"/>
    <col min="6657" max="6657" width="30.33203125" style="1" customWidth="1"/>
    <col min="6658" max="6658" width="16.109375" style="1" customWidth="1"/>
    <col min="6659" max="6659" width="27.44140625" style="1" customWidth="1"/>
    <col min="6660" max="6660" width="13.109375" style="1" bestFit="1" customWidth="1"/>
    <col min="6661" max="6661" width="15.88671875" style="1" customWidth="1"/>
    <col min="6662" max="6662" width="47" style="1" customWidth="1"/>
    <col min="6663" max="6912" width="8.88671875" style="1"/>
    <col min="6913" max="6913" width="30.33203125" style="1" customWidth="1"/>
    <col min="6914" max="6914" width="16.109375" style="1" customWidth="1"/>
    <col min="6915" max="6915" width="27.44140625" style="1" customWidth="1"/>
    <col min="6916" max="6916" width="13.109375" style="1" bestFit="1" customWidth="1"/>
    <col min="6917" max="6917" width="15.88671875" style="1" customWidth="1"/>
    <col min="6918" max="6918" width="47" style="1" customWidth="1"/>
    <col min="6919" max="7168" width="8.88671875" style="1"/>
    <col min="7169" max="7169" width="30.33203125" style="1" customWidth="1"/>
    <col min="7170" max="7170" width="16.109375" style="1" customWidth="1"/>
    <col min="7171" max="7171" width="27.44140625" style="1" customWidth="1"/>
    <col min="7172" max="7172" width="13.109375" style="1" bestFit="1" customWidth="1"/>
    <col min="7173" max="7173" width="15.88671875" style="1" customWidth="1"/>
    <col min="7174" max="7174" width="47" style="1" customWidth="1"/>
    <col min="7175" max="7424" width="8.88671875" style="1"/>
    <col min="7425" max="7425" width="30.33203125" style="1" customWidth="1"/>
    <col min="7426" max="7426" width="16.109375" style="1" customWidth="1"/>
    <col min="7427" max="7427" width="27.44140625" style="1" customWidth="1"/>
    <col min="7428" max="7428" width="13.109375" style="1" bestFit="1" customWidth="1"/>
    <col min="7429" max="7429" width="15.88671875" style="1" customWidth="1"/>
    <col min="7430" max="7430" width="47" style="1" customWidth="1"/>
    <col min="7431" max="7680" width="8.88671875" style="1"/>
    <col min="7681" max="7681" width="30.33203125" style="1" customWidth="1"/>
    <col min="7682" max="7682" width="16.109375" style="1" customWidth="1"/>
    <col min="7683" max="7683" width="27.44140625" style="1" customWidth="1"/>
    <col min="7684" max="7684" width="13.109375" style="1" bestFit="1" customWidth="1"/>
    <col min="7685" max="7685" width="15.88671875" style="1" customWidth="1"/>
    <col min="7686" max="7686" width="47" style="1" customWidth="1"/>
    <col min="7687" max="7936" width="8.88671875" style="1"/>
    <col min="7937" max="7937" width="30.33203125" style="1" customWidth="1"/>
    <col min="7938" max="7938" width="16.109375" style="1" customWidth="1"/>
    <col min="7939" max="7939" width="27.44140625" style="1" customWidth="1"/>
    <col min="7940" max="7940" width="13.109375" style="1" bestFit="1" customWidth="1"/>
    <col min="7941" max="7941" width="15.88671875" style="1" customWidth="1"/>
    <col min="7942" max="7942" width="47" style="1" customWidth="1"/>
    <col min="7943" max="8192" width="8.88671875" style="1"/>
    <col min="8193" max="8193" width="30.33203125" style="1" customWidth="1"/>
    <col min="8194" max="8194" width="16.109375" style="1" customWidth="1"/>
    <col min="8195" max="8195" width="27.44140625" style="1" customWidth="1"/>
    <col min="8196" max="8196" width="13.109375" style="1" bestFit="1" customWidth="1"/>
    <col min="8197" max="8197" width="15.88671875" style="1" customWidth="1"/>
    <col min="8198" max="8198" width="47" style="1" customWidth="1"/>
    <col min="8199" max="8448" width="8.88671875" style="1"/>
    <col min="8449" max="8449" width="30.33203125" style="1" customWidth="1"/>
    <col min="8450" max="8450" width="16.109375" style="1" customWidth="1"/>
    <col min="8451" max="8451" width="27.44140625" style="1" customWidth="1"/>
    <col min="8452" max="8452" width="13.109375" style="1" bestFit="1" customWidth="1"/>
    <col min="8453" max="8453" width="15.88671875" style="1" customWidth="1"/>
    <col min="8454" max="8454" width="47" style="1" customWidth="1"/>
    <col min="8455" max="8704" width="8.88671875" style="1"/>
    <col min="8705" max="8705" width="30.33203125" style="1" customWidth="1"/>
    <col min="8706" max="8706" width="16.109375" style="1" customWidth="1"/>
    <col min="8707" max="8707" width="27.44140625" style="1" customWidth="1"/>
    <col min="8708" max="8708" width="13.109375" style="1" bestFit="1" customWidth="1"/>
    <col min="8709" max="8709" width="15.88671875" style="1" customWidth="1"/>
    <col min="8710" max="8710" width="47" style="1" customWidth="1"/>
    <col min="8711" max="8960" width="8.88671875" style="1"/>
    <col min="8961" max="8961" width="30.33203125" style="1" customWidth="1"/>
    <col min="8962" max="8962" width="16.109375" style="1" customWidth="1"/>
    <col min="8963" max="8963" width="27.44140625" style="1" customWidth="1"/>
    <col min="8964" max="8964" width="13.109375" style="1" bestFit="1" customWidth="1"/>
    <col min="8965" max="8965" width="15.88671875" style="1" customWidth="1"/>
    <col min="8966" max="8966" width="47" style="1" customWidth="1"/>
    <col min="8967" max="9216" width="8.88671875" style="1"/>
    <col min="9217" max="9217" width="30.33203125" style="1" customWidth="1"/>
    <col min="9218" max="9218" width="16.109375" style="1" customWidth="1"/>
    <col min="9219" max="9219" width="27.44140625" style="1" customWidth="1"/>
    <col min="9220" max="9220" width="13.109375" style="1" bestFit="1" customWidth="1"/>
    <col min="9221" max="9221" width="15.88671875" style="1" customWidth="1"/>
    <col min="9222" max="9222" width="47" style="1" customWidth="1"/>
    <col min="9223" max="9472" width="8.88671875" style="1"/>
    <col min="9473" max="9473" width="30.33203125" style="1" customWidth="1"/>
    <col min="9474" max="9474" width="16.109375" style="1" customWidth="1"/>
    <col min="9475" max="9475" width="27.44140625" style="1" customWidth="1"/>
    <col min="9476" max="9476" width="13.109375" style="1" bestFit="1" customWidth="1"/>
    <col min="9477" max="9477" width="15.88671875" style="1" customWidth="1"/>
    <col min="9478" max="9478" width="47" style="1" customWidth="1"/>
    <col min="9479" max="9728" width="8.88671875" style="1"/>
    <col min="9729" max="9729" width="30.33203125" style="1" customWidth="1"/>
    <col min="9730" max="9730" width="16.109375" style="1" customWidth="1"/>
    <col min="9731" max="9731" width="27.44140625" style="1" customWidth="1"/>
    <col min="9732" max="9732" width="13.109375" style="1" bestFit="1" customWidth="1"/>
    <col min="9733" max="9733" width="15.88671875" style="1" customWidth="1"/>
    <col min="9734" max="9734" width="47" style="1" customWidth="1"/>
    <col min="9735" max="9984" width="8.88671875" style="1"/>
    <col min="9985" max="9985" width="30.33203125" style="1" customWidth="1"/>
    <col min="9986" max="9986" width="16.109375" style="1" customWidth="1"/>
    <col min="9987" max="9987" width="27.44140625" style="1" customWidth="1"/>
    <col min="9988" max="9988" width="13.109375" style="1" bestFit="1" customWidth="1"/>
    <col min="9989" max="9989" width="15.88671875" style="1" customWidth="1"/>
    <col min="9990" max="9990" width="47" style="1" customWidth="1"/>
    <col min="9991" max="10240" width="8.88671875" style="1"/>
    <col min="10241" max="10241" width="30.33203125" style="1" customWidth="1"/>
    <col min="10242" max="10242" width="16.109375" style="1" customWidth="1"/>
    <col min="10243" max="10243" width="27.44140625" style="1" customWidth="1"/>
    <col min="10244" max="10244" width="13.109375" style="1" bestFit="1" customWidth="1"/>
    <col min="10245" max="10245" width="15.88671875" style="1" customWidth="1"/>
    <col min="10246" max="10246" width="47" style="1" customWidth="1"/>
    <col min="10247" max="10496" width="8.88671875" style="1"/>
    <col min="10497" max="10497" width="30.33203125" style="1" customWidth="1"/>
    <col min="10498" max="10498" width="16.109375" style="1" customWidth="1"/>
    <col min="10499" max="10499" width="27.44140625" style="1" customWidth="1"/>
    <col min="10500" max="10500" width="13.109375" style="1" bestFit="1" customWidth="1"/>
    <col min="10501" max="10501" width="15.88671875" style="1" customWidth="1"/>
    <col min="10502" max="10502" width="47" style="1" customWidth="1"/>
    <col min="10503" max="10752" width="8.88671875" style="1"/>
    <col min="10753" max="10753" width="30.33203125" style="1" customWidth="1"/>
    <col min="10754" max="10754" width="16.109375" style="1" customWidth="1"/>
    <col min="10755" max="10755" width="27.44140625" style="1" customWidth="1"/>
    <col min="10756" max="10756" width="13.109375" style="1" bestFit="1" customWidth="1"/>
    <col min="10757" max="10757" width="15.88671875" style="1" customWidth="1"/>
    <col min="10758" max="10758" width="47" style="1" customWidth="1"/>
    <col min="10759" max="11008" width="8.88671875" style="1"/>
    <col min="11009" max="11009" width="30.33203125" style="1" customWidth="1"/>
    <col min="11010" max="11010" width="16.109375" style="1" customWidth="1"/>
    <col min="11011" max="11011" width="27.44140625" style="1" customWidth="1"/>
    <col min="11012" max="11012" width="13.109375" style="1" bestFit="1" customWidth="1"/>
    <col min="11013" max="11013" width="15.88671875" style="1" customWidth="1"/>
    <col min="11014" max="11014" width="47" style="1" customWidth="1"/>
    <col min="11015" max="11264" width="8.88671875" style="1"/>
    <col min="11265" max="11265" width="30.33203125" style="1" customWidth="1"/>
    <col min="11266" max="11266" width="16.109375" style="1" customWidth="1"/>
    <col min="11267" max="11267" width="27.44140625" style="1" customWidth="1"/>
    <col min="11268" max="11268" width="13.109375" style="1" bestFit="1" customWidth="1"/>
    <col min="11269" max="11269" width="15.88671875" style="1" customWidth="1"/>
    <col min="11270" max="11270" width="47" style="1" customWidth="1"/>
    <col min="11271" max="11520" width="8.88671875" style="1"/>
    <col min="11521" max="11521" width="30.33203125" style="1" customWidth="1"/>
    <col min="11522" max="11522" width="16.109375" style="1" customWidth="1"/>
    <col min="11523" max="11523" width="27.44140625" style="1" customWidth="1"/>
    <col min="11524" max="11524" width="13.109375" style="1" bestFit="1" customWidth="1"/>
    <col min="11525" max="11525" width="15.88671875" style="1" customWidth="1"/>
    <col min="11526" max="11526" width="47" style="1" customWidth="1"/>
    <col min="11527" max="11776" width="8.88671875" style="1"/>
    <col min="11777" max="11777" width="30.33203125" style="1" customWidth="1"/>
    <col min="11778" max="11778" width="16.109375" style="1" customWidth="1"/>
    <col min="11779" max="11779" width="27.44140625" style="1" customWidth="1"/>
    <col min="11780" max="11780" width="13.109375" style="1" bestFit="1" customWidth="1"/>
    <col min="11781" max="11781" width="15.88671875" style="1" customWidth="1"/>
    <col min="11782" max="11782" width="47" style="1" customWidth="1"/>
    <col min="11783" max="12032" width="8.88671875" style="1"/>
    <col min="12033" max="12033" width="30.33203125" style="1" customWidth="1"/>
    <col min="12034" max="12034" width="16.109375" style="1" customWidth="1"/>
    <col min="12035" max="12035" width="27.44140625" style="1" customWidth="1"/>
    <col min="12036" max="12036" width="13.109375" style="1" bestFit="1" customWidth="1"/>
    <col min="12037" max="12037" width="15.88671875" style="1" customWidth="1"/>
    <col min="12038" max="12038" width="47" style="1" customWidth="1"/>
    <col min="12039" max="12288" width="8.88671875" style="1"/>
    <col min="12289" max="12289" width="30.33203125" style="1" customWidth="1"/>
    <col min="12290" max="12290" width="16.109375" style="1" customWidth="1"/>
    <col min="12291" max="12291" width="27.44140625" style="1" customWidth="1"/>
    <col min="12292" max="12292" width="13.109375" style="1" bestFit="1" customWidth="1"/>
    <col min="12293" max="12293" width="15.88671875" style="1" customWidth="1"/>
    <col min="12294" max="12294" width="47" style="1" customWidth="1"/>
    <col min="12295" max="12544" width="8.88671875" style="1"/>
    <col min="12545" max="12545" width="30.33203125" style="1" customWidth="1"/>
    <col min="12546" max="12546" width="16.109375" style="1" customWidth="1"/>
    <col min="12547" max="12547" width="27.44140625" style="1" customWidth="1"/>
    <col min="12548" max="12548" width="13.109375" style="1" bestFit="1" customWidth="1"/>
    <col min="12549" max="12549" width="15.88671875" style="1" customWidth="1"/>
    <col min="12550" max="12550" width="47" style="1" customWidth="1"/>
    <col min="12551" max="12800" width="8.88671875" style="1"/>
    <col min="12801" max="12801" width="30.33203125" style="1" customWidth="1"/>
    <col min="12802" max="12802" width="16.109375" style="1" customWidth="1"/>
    <col min="12803" max="12803" width="27.44140625" style="1" customWidth="1"/>
    <col min="12804" max="12804" width="13.109375" style="1" bestFit="1" customWidth="1"/>
    <col min="12805" max="12805" width="15.88671875" style="1" customWidth="1"/>
    <col min="12806" max="12806" width="47" style="1" customWidth="1"/>
    <col min="12807" max="13056" width="8.88671875" style="1"/>
    <col min="13057" max="13057" width="30.33203125" style="1" customWidth="1"/>
    <col min="13058" max="13058" width="16.109375" style="1" customWidth="1"/>
    <col min="13059" max="13059" width="27.44140625" style="1" customWidth="1"/>
    <col min="13060" max="13060" width="13.109375" style="1" bestFit="1" customWidth="1"/>
    <col min="13061" max="13061" width="15.88671875" style="1" customWidth="1"/>
    <col min="13062" max="13062" width="47" style="1" customWidth="1"/>
    <col min="13063" max="13312" width="8.88671875" style="1"/>
    <col min="13313" max="13313" width="30.33203125" style="1" customWidth="1"/>
    <col min="13314" max="13314" width="16.109375" style="1" customWidth="1"/>
    <col min="13315" max="13315" width="27.44140625" style="1" customWidth="1"/>
    <col min="13316" max="13316" width="13.109375" style="1" bestFit="1" customWidth="1"/>
    <col min="13317" max="13317" width="15.88671875" style="1" customWidth="1"/>
    <col min="13318" max="13318" width="47" style="1" customWidth="1"/>
    <col min="13319" max="13568" width="8.88671875" style="1"/>
    <col min="13569" max="13569" width="30.33203125" style="1" customWidth="1"/>
    <col min="13570" max="13570" width="16.109375" style="1" customWidth="1"/>
    <col min="13571" max="13571" width="27.44140625" style="1" customWidth="1"/>
    <col min="13572" max="13572" width="13.109375" style="1" bestFit="1" customWidth="1"/>
    <col min="13573" max="13573" width="15.88671875" style="1" customWidth="1"/>
    <col min="13574" max="13574" width="47" style="1" customWidth="1"/>
    <col min="13575" max="13824" width="8.88671875" style="1"/>
    <col min="13825" max="13825" width="30.33203125" style="1" customWidth="1"/>
    <col min="13826" max="13826" width="16.109375" style="1" customWidth="1"/>
    <col min="13827" max="13827" width="27.44140625" style="1" customWidth="1"/>
    <col min="13828" max="13828" width="13.109375" style="1" bestFit="1" customWidth="1"/>
    <col min="13829" max="13829" width="15.88671875" style="1" customWidth="1"/>
    <col min="13830" max="13830" width="47" style="1" customWidth="1"/>
    <col min="13831" max="14080" width="8.88671875" style="1"/>
    <col min="14081" max="14081" width="30.33203125" style="1" customWidth="1"/>
    <col min="14082" max="14082" width="16.109375" style="1" customWidth="1"/>
    <col min="14083" max="14083" width="27.44140625" style="1" customWidth="1"/>
    <col min="14084" max="14084" width="13.109375" style="1" bestFit="1" customWidth="1"/>
    <col min="14085" max="14085" width="15.88671875" style="1" customWidth="1"/>
    <col min="14086" max="14086" width="47" style="1" customWidth="1"/>
    <col min="14087" max="14336" width="8.88671875" style="1"/>
    <col min="14337" max="14337" width="30.33203125" style="1" customWidth="1"/>
    <col min="14338" max="14338" width="16.109375" style="1" customWidth="1"/>
    <col min="14339" max="14339" width="27.44140625" style="1" customWidth="1"/>
    <col min="14340" max="14340" width="13.109375" style="1" bestFit="1" customWidth="1"/>
    <col min="14341" max="14341" width="15.88671875" style="1" customWidth="1"/>
    <col min="14342" max="14342" width="47" style="1" customWidth="1"/>
    <col min="14343" max="14592" width="8.88671875" style="1"/>
    <col min="14593" max="14593" width="30.33203125" style="1" customWidth="1"/>
    <col min="14594" max="14594" width="16.109375" style="1" customWidth="1"/>
    <col min="14595" max="14595" width="27.44140625" style="1" customWidth="1"/>
    <col min="14596" max="14596" width="13.109375" style="1" bestFit="1" customWidth="1"/>
    <col min="14597" max="14597" width="15.88671875" style="1" customWidth="1"/>
    <col min="14598" max="14598" width="47" style="1" customWidth="1"/>
    <col min="14599" max="14848" width="8.88671875" style="1"/>
    <col min="14849" max="14849" width="30.33203125" style="1" customWidth="1"/>
    <col min="14850" max="14850" width="16.109375" style="1" customWidth="1"/>
    <col min="14851" max="14851" width="27.44140625" style="1" customWidth="1"/>
    <col min="14852" max="14852" width="13.109375" style="1" bestFit="1" customWidth="1"/>
    <col min="14853" max="14853" width="15.88671875" style="1" customWidth="1"/>
    <col min="14854" max="14854" width="47" style="1" customWidth="1"/>
    <col min="14855" max="15104" width="8.88671875" style="1"/>
    <col min="15105" max="15105" width="30.33203125" style="1" customWidth="1"/>
    <col min="15106" max="15106" width="16.109375" style="1" customWidth="1"/>
    <col min="15107" max="15107" width="27.44140625" style="1" customWidth="1"/>
    <col min="15108" max="15108" width="13.109375" style="1" bestFit="1" customWidth="1"/>
    <col min="15109" max="15109" width="15.88671875" style="1" customWidth="1"/>
    <col min="15110" max="15110" width="47" style="1" customWidth="1"/>
    <col min="15111" max="15360" width="8.88671875" style="1"/>
    <col min="15361" max="15361" width="30.33203125" style="1" customWidth="1"/>
    <col min="15362" max="15362" width="16.109375" style="1" customWidth="1"/>
    <col min="15363" max="15363" width="27.44140625" style="1" customWidth="1"/>
    <col min="15364" max="15364" width="13.109375" style="1" bestFit="1" customWidth="1"/>
    <col min="15365" max="15365" width="15.88671875" style="1" customWidth="1"/>
    <col min="15366" max="15366" width="47" style="1" customWidth="1"/>
    <col min="15367" max="15616" width="8.88671875" style="1"/>
    <col min="15617" max="15617" width="30.33203125" style="1" customWidth="1"/>
    <col min="15618" max="15618" width="16.109375" style="1" customWidth="1"/>
    <col min="15619" max="15619" width="27.44140625" style="1" customWidth="1"/>
    <col min="15620" max="15620" width="13.109375" style="1" bestFit="1" customWidth="1"/>
    <col min="15621" max="15621" width="15.88671875" style="1" customWidth="1"/>
    <col min="15622" max="15622" width="47" style="1" customWidth="1"/>
    <col min="15623" max="15872" width="8.88671875" style="1"/>
    <col min="15873" max="15873" width="30.33203125" style="1" customWidth="1"/>
    <col min="15874" max="15874" width="16.109375" style="1" customWidth="1"/>
    <col min="15875" max="15875" width="27.44140625" style="1" customWidth="1"/>
    <col min="15876" max="15876" width="13.109375" style="1" bestFit="1" customWidth="1"/>
    <col min="15877" max="15877" width="15.88671875" style="1" customWidth="1"/>
    <col min="15878" max="15878" width="47" style="1" customWidth="1"/>
    <col min="15879" max="16128" width="8.88671875" style="1"/>
    <col min="16129" max="16129" width="30.33203125" style="1" customWidth="1"/>
    <col min="16130" max="16130" width="16.109375" style="1" customWidth="1"/>
    <col min="16131" max="16131" width="27.44140625" style="1" customWidth="1"/>
    <col min="16132" max="16132" width="13.109375" style="1" bestFit="1" customWidth="1"/>
    <col min="16133" max="16133" width="15.88671875" style="1" customWidth="1"/>
    <col min="16134" max="16134" width="47" style="1" customWidth="1"/>
    <col min="16135" max="16383" width="8.88671875" style="1"/>
    <col min="16384" max="16384" width="8.88671875" style="1" customWidth="1"/>
  </cols>
  <sheetData>
    <row r="1" spans="1:14" ht="17.399999999999999" x14ac:dyDescent="0.3">
      <c r="A1" s="106" t="s">
        <v>84</v>
      </c>
      <c r="B1" s="106"/>
      <c r="C1" s="106"/>
      <c r="D1" s="106"/>
      <c r="E1" s="106"/>
      <c r="F1" s="106"/>
      <c r="G1" s="106"/>
      <c r="H1" s="106"/>
      <c r="I1" s="106"/>
      <c r="J1" s="24"/>
      <c r="K1" s="24"/>
      <c r="L1" s="24"/>
      <c r="M1" s="24"/>
      <c r="N1" s="24"/>
    </row>
    <row r="2" spans="1:14" ht="15.6" x14ac:dyDescent="0.3">
      <c r="A2" s="136" t="str">
        <f>Summary!A2</f>
        <v>Dhangadhi, Nepal - Provincial Emergency Operations Center (PEOC)</v>
      </c>
      <c r="B2" s="136"/>
      <c r="C2" s="136"/>
      <c r="D2" s="136"/>
      <c r="E2" s="136"/>
      <c r="F2" s="136"/>
      <c r="G2" s="136"/>
      <c r="H2" s="136"/>
      <c r="I2" s="136"/>
      <c r="J2" s="24"/>
      <c r="K2" s="24"/>
      <c r="L2" s="24"/>
      <c r="M2" s="24"/>
      <c r="N2" s="24"/>
    </row>
    <row r="4" spans="1:14" ht="17.399999999999999" x14ac:dyDescent="0.3">
      <c r="A4" s="97" t="s">
        <v>14</v>
      </c>
      <c r="B4" s="99"/>
      <c r="C4" s="99"/>
      <c r="D4" s="99"/>
      <c r="E4" s="99"/>
      <c r="F4" s="99"/>
      <c r="G4" s="99"/>
      <c r="H4" s="99"/>
      <c r="I4" s="99"/>
    </row>
    <row r="6" spans="1:14" ht="24" customHeight="1" x14ac:dyDescent="0.3">
      <c r="A6" s="137" t="s">
        <v>31</v>
      </c>
      <c r="B6" s="141" t="s">
        <v>15</v>
      </c>
      <c r="C6" s="141" t="s">
        <v>16</v>
      </c>
      <c r="D6" s="141" t="s">
        <v>0</v>
      </c>
      <c r="E6" s="141" t="s">
        <v>17</v>
      </c>
      <c r="F6" s="141" t="s">
        <v>18</v>
      </c>
      <c r="G6" s="141" t="s">
        <v>29</v>
      </c>
      <c r="H6" s="137" t="s">
        <v>19</v>
      </c>
      <c r="I6" s="137" t="s">
        <v>20</v>
      </c>
    </row>
    <row r="7" spans="1:14" ht="31.5" customHeight="1" x14ac:dyDescent="0.3">
      <c r="A7" s="138"/>
      <c r="B7" s="142"/>
      <c r="C7" s="142"/>
      <c r="D7" s="142"/>
      <c r="E7" s="143"/>
      <c r="F7" s="143"/>
      <c r="G7" s="143"/>
      <c r="H7" s="138"/>
      <c r="I7" s="138"/>
    </row>
    <row r="8" spans="1:14" x14ac:dyDescent="0.3">
      <c r="A8" s="8"/>
      <c r="B8" s="8"/>
      <c r="C8" s="8"/>
      <c r="D8" s="8"/>
      <c r="E8" s="18"/>
      <c r="F8" s="19"/>
      <c r="G8" s="19"/>
      <c r="H8" s="20">
        <f>SUM((E8*F8)+G8)</f>
        <v>0</v>
      </c>
      <c r="I8" s="9"/>
    </row>
    <row r="9" spans="1:14" x14ac:dyDescent="0.3">
      <c r="A9" s="8"/>
      <c r="B9" s="8"/>
      <c r="C9" s="8"/>
      <c r="D9" s="8"/>
      <c r="E9" s="18"/>
      <c r="F9" s="19"/>
      <c r="G9" s="19"/>
      <c r="H9" s="20">
        <f t="shared" ref="H9:H20" si="0">SUM(G9+(F9*E9))</f>
        <v>0</v>
      </c>
      <c r="I9" s="9"/>
    </row>
    <row r="10" spans="1:14" x14ac:dyDescent="0.3">
      <c r="A10" s="8"/>
      <c r="B10" s="8"/>
      <c r="C10" s="8"/>
      <c r="D10" s="8"/>
      <c r="E10" s="18"/>
      <c r="F10" s="19"/>
      <c r="G10" s="19"/>
      <c r="H10" s="20">
        <f t="shared" si="0"/>
        <v>0</v>
      </c>
      <c r="I10" s="9"/>
    </row>
    <row r="11" spans="1:14" x14ac:dyDescent="0.3">
      <c r="A11" s="8"/>
      <c r="B11" s="8"/>
      <c r="C11" s="8"/>
      <c r="D11" s="8"/>
      <c r="E11" s="18"/>
      <c r="F11" s="19"/>
      <c r="G11" s="19"/>
      <c r="H11" s="20">
        <f t="shared" si="0"/>
        <v>0</v>
      </c>
      <c r="I11" s="9"/>
    </row>
    <row r="12" spans="1:14" x14ac:dyDescent="0.3">
      <c r="A12" s="8"/>
      <c r="B12" s="8"/>
      <c r="C12" s="8"/>
      <c r="D12" s="8"/>
      <c r="E12" s="18"/>
      <c r="F12" s="19"/>
      <c r="G12" s="19"/>
      <c r="H12" s="20">
        <f t="shared" si="0"/>
        <v>0</v>
      </c>
      <c r="I12" s="9" t="s">
        <v>13</v>
      </c>
    </row>
    <row r="13" spans="1:14" x14ac:dyDescent="0.3">
      <c r="A13" s="8"/>
      <c r="B13" s="8"/>
      <c r="C13" s="8"/>
      <c r="D13" s="8"/>
      <c r="E13" s="18"/>
      <c r="F13" s="19"/>
      <c r="G13" s="19"/>
      <c r="H13" s="20">
        <f t="shared" si="0"/>
        <v>0</v>
      </c>
      <c r="I13" s="9"/>
    </row>
    <row r="14" spans="1:14" x14ac:dyDescent="0.3">
      <c r="A14" s="8"/>
      <c r="B14" s="8"/>
      <c r="C14" s="8"/>
      <c r="D14" s="8"/>
      <c r="E14" s="18"/>
      <c r="F14" s="19"/>
      <c r="G14" s="19"/>
      <c r="H14" s="20">
        <f t="shared" si="0"/>
        <v>0</v>
      </c>
      <c r="I14" s="9"/>
    </row>
    <row r="15" spans="1:14" x14ac:dyDescent="0.3">
      <c r="A15" s="8"/>
      <c r="B15" s="8"/>
      <c r="C15" s="8"/>
      <c r="D15" s="8"/>
      <c r="E15" s="18"/>
      <c r="F15" s="19"/>
      <c r="G15" s="19"/>
      <c r="H15" s="20">
        <f t="shared" si="0"/>
        <v>0</v>
      </c>
      <c r="I15" s="9"/>
    </row>
    <row r="16" spans="1:14" x14ac:dyDescent="0.3">
      <c r="A16" s="8"/>
      <c r="B16" s="8"/>
      <c r="C16" s="8"/>
      <c r="D16" s="8"/>
      <c r="E16" s="18"/>
      <c r="F16" s="19"/>
      <c r="G16" s="19"/>
      <c r="H16" s="20">
        <f t="shared" si="0"/>
        <v>0</v>
      </c>
      <c r="I16" s="9"/>
    </row>
    <row r="17" spans="1:9" x14ac:dyDescent="0.3">
      <c r="A17" s="8"/>
      <c r="B17" s="8"/>
      <c r="C17" s="8"/>
      <c r="D17" s="8"/>
      <c r="E17" s="18"/>
      <c r="F17" s="19"/>
      <c r="G17" s="19"/>
      <c r="H17" s="20">
        <f t="shared" si="0"/>
        <v>0</v>
      </c>
      <c r="I17" s="9"/>
    </row>
    <row r="18" spans="1:9" x14ac:dyDescent="0.3">
      <c r="A18" s="8"/>
      <c r="B18" s="8"/>
      <c r="C18" s="8"/>
      <c r="D18" s="8"/>
      <c r="E18" s="18"/>
      <c r="F18" s="19"/>
      <c r="G18" s="19"/>
      <c r="H18" s="20">
        <f t="shared" si="0"/>
        <v>0</v>
      </c>
      <c r="I18" s="9"/>
    </row>
    <row r="19" spans="1:9" x14ac:dyDescent="0.3">
      <c r="A19" s="8"/>
      <c r="B19" s="8"/>
      <c r="C19" s="8"/>
      <c r="D19" s="8"/>
      <c r="E19" s="18"/>
      <c r="F19" s="19"/>
      <c r="G19" s="19"/>
      <c r="H19" s="20">
        <f t="shared" si="0"/>
        <v>0</v>
      </c>
      <c r="I19" s="9"/>
    </row>
    <row r="20" spans="1:9" x14ac:dyDescent="0.3">
      <c r="A20" s="8" t="s">
        <v>13</v>
      </c>
      <c r="B20" s="8" t="s">
        <v>13</v>
      </c>
      <c r="C20" s="8"/>
      <c r="D20" s="8" t="s">
        <v>13</v>
      </c>
      <c r="E20" s="18"/>
      <c r="F20" s="19"/>
      <c r="G20" s="19"/>
      <c r="H20" s="20">
        <f t="shared" si="0"/>
        <v>0</v>
      </c>
      <c r="I20" s="9" t="s">
        <v>13</v>
      </c>
    </row>
    <row r="21" spans="1:9" x14ac:dyDescent="0.3">
      <c r="A21" s="139" t="s">
        <v>21</v>
      </c>
      <c r="B21" s="140"/>
      <c r="C21" s="140"/>
      <c r="D21" s="140"/>
      <c r="E21" s="10"/>
      <c r="F21" s="10"/>
      <c r="G21" s="10"/>
      <c r="H21" s="37">
        <f>SUM(H8:H20)</f>
        <v>0</v>
      </c>
      <c r="I21" s="11"/>
    </row>
    <row r="22" spans="1:9" x14ac:dyDescent="0.3">
      <c r="A22" s="1" t="s">
        <v>30</v>
      </c>
      <c r="E22" s="1" t="s">
        <v>40</v>
      </c>
    </row>
    <row r="28" spans="1:9" x14ac:dyDescent="0.3">
      <c r="A28" s="5" t="s">
        <v>13</v>
      </c>
    </row>
  </sheetData>
  <sheetProtection algorithmName="SHA-512" hashValue="FHuyvm8pZaaX+QqOty8kLr7y8bMIMFD4eAHV9Fez9Cs1aHzDbezd+uoXapHafiA0q/e39UAqM8QCuggxmdtj+g==" saltValue="dxytArHTuHtwSiXOZE9Vbw==" spinCount="100000" sheet="1" objects="1" scenarios="1"/>
  <mergeCells count="12">
    <mergeCell ref="A1:I1"/>
    <mergeCell ref="A2:I2"/>
    <mergeCell ref="I6:I7"/>
    <mergeCell ref="A21:D21"/>
    <mergeCell ref="A6:A7"/>
    <mergeCell ref="B6:B7"/>
    <mergeCell ref="C6:C7"/>
    <mergeCell ref="D6:D7"/>
    <mergeCell ref="E6:E7"/>
    <mergeCell ref="F6:F7"/>
    <mergeCell ref="G6:G7"/>
    <mergeCell ref="H6:H7"/>
  </mergeCells>
  <pageMargins left="0.25" right="0.25" top="0.75" bottom="0.75" header="0.3" footer="0.3"/>
  <pageSetup scale="66" fitToHeight="0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7FD7-70E4-4BDC-9EC5-7F4D0A65E3C5}">
  <sheetPr>
    <pageSetUpPr fitToPage="1"/>
  </sheetPr>
  <dimension ref="A1:N29"/>
  <sheetViews>
    <sheetView workbookViewId="0">
      <selection sqref="A1:F1"/>
    </sheetView>
  </sheetViews>
  <sheetFormatPr defaultRowHeight="14.4" x14ac:dyDescent="0.3"/>
  <cols>
    <col min="1" max="1" width="28.109375" style="1" bestFit="1" customWidth="1"/>
    <col min="2" max="2" width="16.88671875" style="1" customWidth="1"/>
    <col min="3" max="3" width="27" style="1" customWidth="1"/>
    <col min="4" max="4" width="10.5546875" style="1" customWidth="1"/>
    <col min="5" max="5" width="15.33203125" style="1" bestFit="1" customWidth="1"/>
    <col min="6" max="6" width="52.44140625" style="1" customWidth="1"/>
    <col min="7" max="256" width="8.88671875" style="1"/>
    <col min="257" max="257" width="28.109375" style="1" bestFit="1" customWidth="1"/>
    <col min="258" max="258" width="16.88671875" style="1" customWidth="1"/>
    <col min="259" max="259" width="27" style="1" customWidth="1"/>
    <col min="260" max="260" width="10.5546875" style="1" customWidth="1"/>
    <col min="261" max="261" width="15.33203125" style="1" bestFit="1" customWidth="1"/>
    <col min="262" max="262" width="34.5546875" style="1" customWidth="1"/>
    <col min="263" max="512" width="8.88671875" style="1"/>
    <col min="513" max="513" width="28.109375" style="1" bestFit="1" customWidth="1"/>
    <col min="514" max="514" width="16.88671875" style="1" customWidth="1"/>
    <col min="515" max="515" width="27" style="1" customWidth="1"/>
    <col min="516" max="516" width="10.5546875" style="1" customWidth="1"/>
    <col min="517" max="517" width="15.33203125" style="1" bestFit="1" customWidth="1"/>
    <col min="518" max="518" width="34.5546875" style="1" customWidth="1"/>
    <col min="519" max="768" width="8.88671875" style="1"/>
    <col min="769" max="769" width="28.109375" style="1" bestFit="1" customWidth="1"/>
    <col min="770" max="770" width="16.88671875" style="1" customWidth="1"/>
    <col min="771" max="771" width="27" style="1" customWidth="1"/>
    <col min="772" max="772" width="10.5546875" style="1" customWidth="1"/>
    <col min="773" max="773" width="15.33203125" style="1" bestFit="1" customWidth="1"/>
    <col min="774" max="774" width="34.5546875" style="1" customWidth="1"/>
    <col min="775" max="1024" width="8.88671875" style="1"/>
    <col min="1025" max="1025" width="28.109375" style="1" bestFit="1" customWidth="1"/>
    <col min="1026" max="1026" width="16.88671875" style="1" customWidth="1"/>
    <col min="1027" max="1027" width="27" style="1" customWidth="1"/>
    <col min="1028" max="1028" width="10.5546875" style="1" customWidth="1"/>
    <col min="1029" max="1029" width="15.33203125" style="1" bestFit="1" customWidth="1"/>
    <col min="1030" max="1030" width="34.5546875" style="1" customWidth="1"/>
    <col min="1031" max="1280" width="8.88671875" style="1"/>
    <col min="1281" max="1281" width="28.109375" style="1" bestFit="1" customWidth="1"/>
    <col min="1282" max="1282" width="16.88671875" style="1" customWidth="1"/>
    <col min="1283" max="1283" width="27" style="1" customWidth="1"/>
    <col min="1284" max="1284" width="10.5546875" style="1" customWidth="1"/>
    <col min="1285" max="1285" width="15.33203125" style="1" bestFit="1" customWidth="1"/>
    <col min="1286" max="1286" width="34.5546875" style="1" customWidth="1"/>
    <col min="1287" max="1536" width="8.88671875" style="1"/>
    <col min="1537" max="1537" width="28.109375" style="1" bestFit="1" customWidth="1"/>
    <col min="1538" max="1538" width="16.88671875" style="1" customWidth="1"/>
    <col min="1539" max="1539" width="27" style="1" customWidth="1"/>
    <col min="1540" max="1540" width="10.5546875" style="1" customWidth="1"/>
    <col min="1541" max="1541" width="15.33203125" style="1" bestFit="1" customWidth="1"/>
    <col min="1542" max="1542" width="34.5546875" style="1" customWidth="1"/>
    <col min="1543" max="1792" width="8.88671875" style="1"/>
    <col min="1793" max="1793" width="28.109375" style="1" bestFit="1" customWidth="1"/>
    <col min="1794" max="1794" width="16.88671875" style="1" customWidth="1"/>
    <col min="1795" max="1795" width="27" style="1" customWidth="1"/>
    <col min="1796" max="1796" width="10.5546875" style="1" customWidth="1"/>
    <col min="1797" max="1797" width="15.33203125" style="1" bestFit="1" customWidth="1"/>
    <col min="1798" max="1798" width="34.5546875" style="1" customWidth="1"/>
    <col min="1799" max="2048" width="8.88671875" style="1"/>
    <col min="2049" max="2049" width="28.109375" style="1" bestFit="1" customWidth="1"/>
    <col min="2050" max="2050" width="16.88671875" style="1" customWidth="1"/>
    <col min="2051" max="2051" width="27" style="1" customWidth="1"/>
    <col min="2052" max="2052" width="10.5546875" style="1" customWidth="1"/>
    <col min="2053" max="2053" width="15.33203125" style="1" bestFit="1" customWidth="1"/>
    <col min="2054" max="2054" width="34.5546875" style="1" customWidth="1"/>
    <col min="2055" max="2304" width="8.88671875" style="1"/>
    <col min="2305" max="2305" width="28.109375" style="1" bestFit="1" customWidth="1"/>
    <col min="2306" max="2306" width="16.88671875" style="1" customWidth="1"/>
    <col min="2307" max="2307" width="27" style="1" customWidth="1"/>
    <col min="2308" max="2308" width="10.5546875" style="1" customWidth="1"/>
    <col min="2309" max="2309" width="15.33203125" style="1" bestFit="1" customWidth="1"/>
    <col min="2310" max="2310" width="34.5546875" style="1" customWidth="1"/>
    <col min="2311" max="2560" width="8.88671875" style="1"/>
    <col min="2561" max="2561" width="28.109375" style="1" bestFit="1" customWidth="1"/>
    <col min="2562" max="2562" width="16.88671875" style="1" customWidth="1"/>
    <col min="2563" max="2563" width="27" style="1" customWidth="1"/>
    <col min="2564" max="2564" width="10.5546875" style="1" customWidth="1"/>
    <col min="2565" max="2565" width="15.33203125" style="1" bestFit="1" customWidth="1"/>
    <col min="2566" max="2566" width="34.5546875" style="1" customWidth="1"/>
    <col min="2567" max="2816" width="8.88671875" style="1"/>
    <col min="2817" max="2817" width="28.109375" style="1" bestFit="1" customWidth="1"/>
    <col min="2818" max="2818" width="16.88671875" style="1" customWidth="1"/>
    <col min="2819" max="2819" width="27" style="1" customWidth="1"/>
    <col min="2820" max="2820" width="10.5546875" style="1" customWidth="1"/>
    <col min="2821" max="2821" width="15.33203125" style="1" bestFit="1" customWidth="1"/>
    <col min="2822" max="2822" width="34.5546875" style="1" customWidth="1"/>
    <col min="2823" max="3072" width="8.88671875" style="1"/>
    <col min="3073" max="3073" width="28.109375" style="1" bestFit="1" customWidth="1"/>
    <col min="3074" max="3074" width="16.88671875" style="1" customWidth="1"/>
    <col min="3075" max="3075" width="27" style="1" customWidth="1"/>
    <col min="3076" max="3076" width="10.5546875" style="1" customWidth="1"/>
    <col min="3077" max="3077" width="15.33203125" style="1" bestFit="1" customWidth="1"/>
    <col min="3078" max="3078" width="34.5546875" style="1" customWidth="1"/>
    <col min="3079" max="3328" width="8.88671875" style="1"/>
    <col min="3329" max="3329" width="28.109375" style="1" bestFit="1" customWidth="1"/>
    <col min="3330" max="3330" width="16.88671875" style="1" customWidth="1"/>
    <col min="3331" max="3331" width="27" style="1" customWidth="1"/>
    <col min="3332" max="3332" width="10.5546875" style="1" customWidth="1"/>
    <col min="3333" max="3333" width="15.33203125" style="1" bestFit="1" customWidth="1"/>
    <col min="3334" max="3334" width="34.5546875" style="1" customWidth="1"/>
    <col min="3335" max="3584" width="8.88671875" style="1"/>
    <col min="3585" max="3585" width="28.109375" style="1" bestFit="1" customWidth="1"/>
    <col min="3586" max="3586" width="16.88671875" style="1" customWidth="1"/>
    <col min="3587" max="3587" width="27" style="1" customWidth="1"/>
    <col min="3588" max="3588" width="10.5546875" style="1" customWidth="1"/>
    <col min="3589" max="3589" width="15.33203125" style="1" bestFit="1" customWidth="1"/>
    <col min="3590" max="3590" width="34.5546875" style="1" customWidth="1"/>
    <col min="3591" max="3840" width="8.88671875" style="1"/>
    <col min="3841" max="3841" width="28.109375" style="1" bestFit="1" customWidth="1"/>
    <col min="3842" max="3842" width="16.88671875" style="1" customWidth="1"/>
    <col min="3843" max="3843" width="27" style="1" customWidth="1"/>
    <col min="3844" max="3844" width="10.5546875" style="1" customWidth="1"/>
    <col min="3845" max="3845" width="15.33203125" style="1" bestFit="1" customWidth="1"/>
    <col min="3846" max="3846" width="34.5546875" style="1" customWidth="1"/>
    <col min="3847" max="4096" width="8.88671875" style="1"/>
    <col min="4097" max="4097" width="28.109375" style="1" bestFit="1" customWidth="1"/>
    <col min="4098" max="4098" width="16.88671875" style="1" customWidth="1"/>
    <col min="4099" max="4099" width="27" style="1" customWidth="1"/>
    <col min="4100" max="4100" width="10.5546875" style="1" customWidth="1"/>
    <col min="4101" max="4101" width="15.33203125" style="1" bestFit="1" customWidth="1"/>
    <col min="4102" max="4102" width="34.5546875" style="1" customWidth="1"/>
    <col min="4103" max="4352" width="8.88671875" style="1"/>
    <col min="4353" max="4353" width="28.109375" style="1" bestFit="1" customWidth="1"/>
    <col min="4354" max="4354" width="16.88671875" style="1" customWidth="1"/>
    <col min="4355" max="4355" width="27" style="1" customWidth="1"/>
    <col min="4356" max="4356" width="10.5546875" style="1" customWidth="1"/>
    <col min="4357" max="4357" width="15.33203125" style="1" bestFit="1" customWidth="1"/>
    <col min="4358" max="4358" width="34.5546875" style="1" customWidth="1"/>
    <col min="4359" max="4608" width="8.88671875" style="1"/>
    <col min="4609" max="4609" width="28.109375" style="1" bestFit="1" customWidth="1"/>
    <col min="4610" max="4610" width="16.88671875" style="1" customWidth="1"/>
    <col min="4611" max="4611" width="27" style="1" customWidth="1"/>
    <col min="4612" max="4612" width="10.5546875" style="1" customWidth="1"/>
    <col min="4613" max="4613" width="15.33203125" style="1" bestFit="1" customWidth="1"/>
    <col min="4614" max="4614" width="34.5546875" style="1" customWidth="1"/>
    <col min="4615" max="4864" width="8.88671875" style="1"/>
    <col min="4865" max="4865" width="28.109375" style="1" bestFit="1" customWidth="1"/>
    <col min="4866" max="4866" width="16.88671875" style="1" customWidth="1"/>
    <col min="4867" max="4867" width="27" style="1" customWidth="1"/>
    <col min="4868" max="4868" width="10.5546875" style="1" customWidth="1"/>
    <col min="4869" max="4869" width="15.33203125" style="1" bestFit="1" customWidth="1"/>
    <col min="4870" max="4870" width="34.5546875" style="1" customWidth="1"/>
    <col min="4871" max="5120" width="8.88671875" style="1"/>
    <col min="5121" max="5121" width="28.109375" style="1" bestFit="1" customWidth="1"/>
    <col min="5122" max="5122" width="16.88671875" style="1" customWidth="1"/>
    <col min="5123" max="5123" width="27" style="1" customWidth="1"/>
    <col min="5124" max="5124" width="10.5546875" style="1" customWidth="1"/>
    <col min="5125" max="5125" width="15.33203125" style="1" bestFit="1" customWidth="1"/>
    <col min="5126" max="5126" width="34.5546875" style="1" customWidth="1"/>
    <col min="5127" max="5376" width="8.88671875" style="1"/>
    <col min="5377" max="5377" width="28.109375" style="1" bestFit="1" customWidth="1"/>
    <col min="5378" max="5378" width="16.88671875" style="1" customWidth="1"/>
    <col min="5379" max="5379" width="27" style="1" customWidth="1"/>
    <col min="5380" max="5380" width="10.5546875" style="1" customWidth="1"/>
    <col min="5381" max="5381" width="15.33203125" style="1" bestFit="1" customWidth="1"/>
    <col min="5382" max="5382" width="34.5546875" style="1" customWidth="1"/>
    <col min="5383" max="5632" width="8.88671875" style="1"/>
    <col min="5633" max="5633" width="28.109375" style="1" bestFit="1" customWidth="1"/>
    <col min="5634" max="5634" width="16.88671875" style="1" customWidth="1"/>
    <col min="5635" max="5635" width="27" style="1" customWidth="1"/>
    <col min="5636" max="5636" width="10.5546875" style="1" customWidth="1"/>
    <col min="5637" max="5637" width="15.33203125" style="1" bestFit="1" customWidth="1"/>
    <col min="5638" max="5638" width="34.5546875" style="1" customWidth="1"/>
    <col min="5639" max="5888" width="8.88671875" style="1"/>
    <col min="5889" max="5889" width="28.109375" style="1" bestFit="1" customWidth="1"/>
    <col min="5890" max="5890" width="16.88671875" style="1" customWidth="1"/>
    <col min="5891" max="5891" width="27" style="1" customWidth="1"/>
    <col min="5892" max="5892" width="10.5546875" style="1" customWidth="1"/>
    <col min="5893" max="5893" width="15.33203125" style="1" bestFit="1" customWidth="1"/>
    <col min="5894" max="5894" width="34.5546875" style="1" customWidth="1"/>
    <col min="5895" max="6144" width="8.88671875" style="1"/>
    <col min="6145" max="6145" width="28.109375" style="1" bestFit="1" customWidth="1"/>
    <col min="6146" max="6146" width="16.88671875" style="1" customWidth="1"/>
    <col min="6147" max="6147" width="27" style="1" customWidth="1"/>
    <col min="6148" max="6148" width="10.5546875" style="1" customWidth="1"/>
    <col min="6149" max="6149" width="15.33203125" style="1" bestFit="1" customWidth="1"/>
    <col min="6150" max="6150" width="34.5546875" style="1" customWidth="1"/>
    <col min="6151" max="6400" width="8.88671875" style="1"/>
    <col min="6401" max="6401" width="28.109375" style="1" bestFit="1" customWidth="1"/>
    <col min="6402" max="6402" width="16.88671875" style="1" customWidth="1"/>
    <col min="6403" max="6403" width="27" style="1" customWidth="1"/>
    <col min="6404" max="6404" width="10.5546875" style="1" customWidth="1"/>
    <col min="6405" max="6405" width="15.33203125" style="1" bestFit="1" customWidth="1"/>
    <col min="6406" max="6406" width="34.5546875" style="1" customWidth="1"/>
    <col min="6407" max="6656" width="8.88671875" style="1"/>
    <col min="6657" max="6657" width="28.109375" style="1" bestFit="1" customWidth="1"/>
    <col min="6658" max="6658" width="16.88671875" style="1" customWidth="1"/>
    <col min="6659" max="6659" width="27" style="1" customWidth="1"/>
    <col min="6660" max="6660" width="10.5546875" style="1" customWidth="1"/>
    <col min="6661" max="6661" width="15.33203125" style="1" bestFit="1" customWidth="1"/>
    <col min="6662" max="6662" width="34.5546875" style="1" customWidth="1"/>
    <col min="6663" max="6912" width="8.88671875" style="1"/>
    <col min="6913" max="6913" width="28.109375" style="1" bestFit="1" customWidth="1"/>
    <col min="6914" max="6914" width="16.88671875" style="1" customWidth="1"/>
    <col min="6915" max="6915" width="27" style="1" customWidth="1"/>
    <col min="6916" max="6916" width="10.5546875" style="1" customWidth="1"/>
    <col min="6917" max="6917" width="15.33203125" style="1" bestFit="1" customWidth="1"/>
    <col min="6918" max="6918" width="34.5546875" style="1" customWidth="1"/>
    <col min="6919" max="7168" width="8.88671875" style="1"/>
    <col min="7169" max="7169" width="28.109375" style="1" bestFit="1" customWidth="1"/>
    <col min="7170" max="7170" width="16.88671875" style="1" customWidth="1"/>
    <col min="7171" max="7171" width="27" style="1" customWidth="1"/>
    <col min="7172" max="7172" width="10.5546875" style="1" customWidth="1"/>
    <col min="7173" max="7173" width="15.33203125" style="1" bestFit="1" customWidth="1"/>
    <col min="7174" max="7174" width="34.5546875" style="1" customWidth="1"/>
    <col min="7175" max="7424" width="8.88671875" style="1"/>
    <col min="7425" max="7425" width="28.109375" style="1" bestFit="1" customWidth="1"/>
    <col min="7426" max="7426" width="16.88671875" style="1" customWidth="1"/>
    <col min="7427" max="7427" width="27" style="1" customWidth="1"/>
    <col min="7428" max="7428" width="10.5546875" style="1" customWidth="1"/>
    <col min="7429" max="7429" width="15.33203125" style="1" bestFit="1" customWidth="1"/>
    <col min="7430" max="7430" width="34.5546875" style="1" customWidth="1"/>
    <col min="7431" max="7680" width="8.88671875" style="1"/>
    <col min="7681" max="7681" width="28.109375" style="1" bestFit="1" customWidth="1"/>
    <col min="7682" max="7682" width="16.88671875" style="1" customWidth="1"/>
    <col min="7683" max="7683" width="27" style="1" customWidth="1"/>
    <col min="7684" max="7684" width="10.5546875" style="1" customWidth="1"/>
    <col min="7685" max="7685" width="15.33203125" style="1" bestFit="1" customWidth="1"/>
    <col min="7686" max="7686" width="34.5546875" style="1" customWidth="1"/>
    <col min="7687" max="7936" width="8.88671875" style="1"/>
    <col min="7937" max="7937" width="28.109375" style="1" bestFit="1" customWidth="1"/>
    <col min="7938" max="7938" width="16.88671875" style="1" customWidth="1"/>
    <col min="7939" max="7939" width="27" style="1" customWidth="1"/>
    <col min="7940" max="7940" width="10.5546875" style="1" customWidth="1"/>
    <col min="7941" max="7941" width="15.33203125" style="1" bestFit="1" customWidth="1"/>
    <col min="7942" max="7942" width="34.5546875" style="1" customWidth="1"/>
    <col min="7943" max="8192" width="8.88671875" style="1"/>
    <col min="8193" max="8193" width="28.109375" style="1" bestFit="1" customWidth="1"/>
    <col min="8194" max="8194" width="16.88671875" style="1" customWidth="1"/>
    <col min="8195" max="8195" width="27" style="1" customWidth="1"/>
    <col min="8196" max="8196" width="10.5546875" style="1" customWidth="1"/>
    <col min="8197" max="8197" width="15.33203125" style="1" bestFit="1" customWidth="1"/>
    <col min="8198" max="8198" width="34.5546875" style="1" customWidth="1"/>
    <col min="8199" max="8448" width="8.88671875" style="1"/>
    <col min="8449" max="8449" width="28.109375" style="1" bestFit="1" customWidth="1"/>
    <col min="8450" max="8450" width="16.88671875" style="1" customWidth="1"/>
    <col min="8451" max="8451" width="27" style="1" customWidth="1"/>
    <col min="8452" max="8452" width="10.5546875" style="1" customWidth="1"/>
    <col min="8453" max="8453" width="15.33203125" style="1" bestFit="1" customWidth="1"/>
    <col min="8454" max="8454" width="34.5546875" style="1" customWidth="1"/>
    <col min="8455" max="8704" width="8.88671875" style="1"/>
    <col min="8705" max="8705" width="28.109375" style="1" bestFit="1" customWidth="1"/>
    <col min="8706" max="8706" width="16.88671875" style="1" customWidth="1"/>
    <col min="8707" max="8707" width="27" style="1" customWidth="1"/>
    <col min="8708" max="8708" width="10.5546875" style="1" customWidth="1"/>
    <col min="8709" max="8709" width="15.33203125" style="1" bestFit="1" customWidth="1"/>
    <col min="8710" max="8710" width="34.5546875" style="1" customWidth="1"/>
    <col min="8711" max="8960" width="8.88671875" style="1"/>
    <col min="8961" max="8961" width="28.109375" style="1" bestFit="1" customWidth="1"/>
    <col min="8962" max="8962" width="16.88671875" style="1" customWidth="1"/>
    <col min="8963" max="8963" width="27" style="1" customWidth="1"/>
    <col min="8964" max="8964" width="10.5546875" style="1" customWidth="1"/>
    <col min="8965" max="8965" width="15.33203125" style="1" bestFit="1" customWidth="1"/>
    <col min="8966" max="8966" width="34.5546875" style="1" customWidth="1"/>
    <col min="8967" max="9216" width="8.88671875" style="1"/>
    <col min="9217" max="9217" width="28.109375" style="1" bestFit="1" customWidth="1"/>
    <col min="9218" max="9218" width="16.88671875" style="1" customWidth="1"/>
    <col min="9219" max="9219" width="27" style="1" customWidth="1"/>
    <col min="9220" max="9220" width="10.5546875" style="1" customWidth="1"/>
    <col min="9221" max="9221" width="15.33203125" style="1" bestFit="1" customWidth="1"/>
    <col min="9222" max="9222" width="34.5546875" style="1" customWidth="1"/>
    <col min="9223" max="9472" width="8.88671875" style="1"/>
    <col min="9473" max="9473" width="28.109375" style="1" bestFit="1" customWidth="1"/>
    <col min="9474" max="9474" width="16.88671875" style="1" customWidth="1"/>
    <col min="9475" max="9475" width="27" style="1" customWidth="1"/>
    <col min="9476" max="9476" width="10.5546875" style="1" customWidth="1"/>
    <col min="9477" max="9477" width="15.33203125" style="1" bestFit="1" customWidth="1"/>
    <col min="9478" max="9478" width="34.5546875" style="1" customWidth="1"/>
    <col min="9479" max="9728" width="8.88671875" style="1"/>
    <col min="9729" max="9729" width="28.109375" style="1" bestFit="1" customWidth="1"/>
    <col min="9730" max="9730" width="16.88671875" style="1" customWidth="1"/>
    <col min="9731" max="9731" width="27" style="1" customWidth="1"/>
    <col min="9732" max="9732" width="10.5546875" style="1" customWidth="1"/>
    <col min="9733" max="9733" width="15.33203125" style="1" bestFit="1" customWidth="1"/>
    <col min="9734" max="9734" width="34.5546875" style="1" customWidth="1"/>
    <col min="9735" max="9984" width="8.88671875" style="1"/>
    <col min="9985" max="9985" width="28.109375" style="1" bestFit="1" customWidth="1"/>
    <col min="9986" max="9986" width="16.88671875" style="1" customWidth="1"/>
    <col min="9987" max="9987" width="27" style="1" customWidth="1"/>
    <col min="9988" max="9988" width="10.5546875" style="1" customWidth="1"/>
    <col min="9989" max="9989" width="15.33203125" style="1" bestFit="1" customWidth="1"/>
    <col min="9990" max="9990" width="34.5546875" style="1" customWidth="1"/>
    <col min="9991" max="10240" width="8.88671875" style="1"/>
    <col min="10241" max="10241" width="28.109375" style="1" bestFit="1" customWidth="1"/>
    <col min="10242" max="10242" width="16.88671875" style="1" customWidth="1"/>
    <col min="10243" max="10243" width="27" style="1" customWidth="1"/>
    <col min="10244" max="10244" width="10.5546875" style="1" customWidth="1"/>
    <col min="10245" max="10245" width="15.33203125" style="1" bestFit="1" customWidth="1"/>
    <col min="10246" max="10246" width="34.5546875" style="1" customWidth="1"/>
    <col min="10247" max="10496" width="8.88671875" style="1"/>
    <col min="10497" max="10497" width="28.109375" style="1" bestFit="1" customWidth="1"/>
    <col min="10498" max="10498" width="16.88671875" style="1" customWidth="1"/>
    <col min="10499" max="10499" width="27" style="1" customWidth="1"/>
    <col min="10500" max="10500" width="10.5546875" style="1" customWidth="1"/>
    <col min="10501" max="10501" width="15.33203125" style="1" bestFit="1" customWidth="1"/>
    <col min="10502" max="10502" width="34.5546875" style="1" customWidth="1"/>
    <col min="10503" max="10752" width="8.88671875" style="1"/>
    <col min="10753" max="10753" width="28.109375" style="1" bestFit="1" customWidth="1"/>
    <col min="10754" max="10754" width="16.88671875" style="1" customWidth="1"/>
    <col min="10755" max="10755" width="27" style="1" customWidth="1"/>
    <col min="10756" max="10756" width="10.5546875" style="1" customWidth="1"/>
    <col min="10757" max="10757" width="15.33203125" style="1" bestFit="1" customWidth="1"/>
    <col min="10758" max="10758" width="34.5546875" style="1" customWidth="1"/>
    <col min="10759" max="11008" width="8.88671875" style="1"/>
    <col min="11009" max="11009" width="28.109375" style="1" bestFit="1" customWidth="1"/>
    <col min="11010" max="11010" width="16.88671875" style="1" customWidth="1"/>
    <col min="11011" max="11011" width="27" style="1" customWidth="1"/>
    <col min="11012" max="11012" width="10.5546875" style="1" customWidth="1"/>
    <col min="11013" max="11013" width="15.33203125" style="1" bestFit="1" customWidth="1"/>
    <col min="11014" max="11014" width="34.5546875" style="1" customWidth="1"/>
    <col min="11015" max="11264" width="8.88671875" style="1"/>
    <col min="11265" max="11265" width="28.109375" style="1" bestFit="1" customWidth="1"/>
    <col min="11266" max="11266" width="16.88671875" style="1" customWidth="1"/>
    <col min="11267" max="11267" width="27" style="1" customWidth="1"/>
    <col min="11268" max="11268" width="10.5546875" style="1" customWidth="1"/>
    <col min="11269" max="11269" width="15.33203125" style="1" bestFit="1" customWidth="1"/>
    <col min="11270" max="11270" width="34.5546875" style="1" customWidth="1"/>
    <col min="11271" max="11520" width="8.88671875" style="1"/>
    <col min="11521" max="11521" width="28.109375" style="1" bestFit="1" customWidth="1"/>
    <col min="11522" max="11522" width="16.88671875" style="1" customWidth="1"/>
    <col min="11523" max="11523" width="27" style="1" customWidth="1"/>
    <col min="11524" max="11524" width="10.5546875" style="1" customWidth="1"/>
    <col min="11525" max="11525" width="15.33203125" style="1" bestFit="1" customWidth="1"/>
    <col min="11526" max="11526" width="34.5546875" style="1" customWidth="1"/>
    <col min="11527" max="11776" width="8.88671875" style="1"/>
    <col min="11777" max="11777" width="28.109375" style="1" bestFit="1" customWidth="1"/>
    <col min="11778" max="11778" width="16.88671875" style="1" customWidth="1"/>
    <col min="11779" max="11779" width="27" style="1" customWidth="1"/>
    <col min="11780" max="11780" width="10.5546875" style="1" customWidth="1"/>
    <col min="11781" max="11781" width="15.33203125" style="1" bestFit="1" customWidth="1"/>
    <col min="11782" max="11782" width="34.5546875" style="1" customWidth="1"/>
    <col min="11783" max="12032" width="8.88671875" style="1"/>
    <col min="12033" max="12033" width="28.109375" style="1" bestFit="1" customWidth="1"/>
    <col min="12034" max="12034" width="16.88671875" style="1" customWidth="1"/>
    <col min="12035" max="12035" width="27" style="1" customWidth="1"/>
    <col min="12036" max="12036" width="10.5546875" style="1" customWidth="1"/>
    <col min="12037" max="12037" width="15.33203125" style="1" bestFit="1" customWidth="1"/>
    <col min="12038" max="12038" width="34.5546875" style="1" customWidth="1"/>
    <col min="12039" max="12288" width="8.88671875" style="1"/>
    <col min="12289" max="12289" width="28.109375" style="1" bestFit="1" customWidth="1"/>
    <col min="12290" max="12290" width="16.88671875" style="1" customWidth="1"/>
    <col min="12291" max="12291" width="27" style="1" customWidth="1"/>
    <col min="12292" max="12292" width="10.5546875" style="1" customWidth="1"/>
    <col min="12293" max="12293" width="15.33203125" style="1" bestFit="1" customWidth="1"/>
    <col min="12294" max="12294" width="34.5546875" style="1" customWidth="1"/>
    <col min="12295" max="12544" width="8.88671875" style="1"/>
    <col min="12545" max="12545" width="28.109375" style="1" bestFit="1" customWidth="1"/>
    <col min="12546" max="12546" width="16.88671875" style="1" customWidth="1"/>
    <col min="12547" max="12547" width="27" style="1" customWidth="1"/>
    <col min="12548" max="12548" width="10.5546875" style="1" customWidth="1"/>
    <col min="12549" max="12549" width="15.33203125" style="1" bestFit="1" customWidth="1"/>
    <col min="12550" max="12550" width="34.5546875" style="1" customWidth="1"/>
    <col min="12551" max="12800" width="8.88671875" style="1"/>
    <col min="12801" max="12801" width="28.109375" style="1" bestFit="1" customWidth="1"/>
    <col min="12802" max="12802" width="16.88671875" style="1" customWidth="1"/>
    <col min="12803" max="12803" width="27" style="1" customWidth="1"/>
    <col min="12804" max="12804" width="10.5546875" style="1" customWidth="1"/>
    <col min="12805" max="12805" width="15.33203125" style="1" bestFit="1" customWidth="1"/>
    <col min="12806" max="12806" width="34.5546875" style="1" customWidth="1"/>
    <col min="12807" max="13056" width="8.88671875" style="1"/>
    <col min="13057" max="13057" width="28.109375" style="1" bestFit="1" customWidth="1"/>
    <col min="13058" max="13058" width="16.88671875" style="1" customWidth="1"/>
    <col min="13059" max="13059" width="27" style="1" customWidth="1"/>
    <col min="13060" max="13060" width="10.5546875" style="1" customWidth="1"/>
    <col min="13061" max="13061" width="15.33203125" style="1" bestFit="1" customWidth="1"/>
    <col min="13062" max="13062" width="34.5546875" style="1" customWidth="1"/>
    <col min="13063" max="13312" width="8.88671875" style="1"/>
    <col min="13313" max="13313" width="28.109375" style="1" bestFit="1" customWidth="1"/>
    <col min="13314" max="13314" width="16.88671875" style="1" customWidth="1"/>
    <col min="13315" max="13315" width="27" style="1" customWidth="1"/>
    <col min="13316" max="13316" width="10.5546875" style="1" customWidth="1"/>
    <col min="13317" max="13317" width="15.33203125" style="1" bestFit="1" customWidth="1"/>
    <col min="13318" max="13318" width="34.5546875" style="1" customWidth="1"/>
    <col min="13319" max="13568" width="8.88671875" style="1"/>
    <col min="13569" max="13569" width="28.109375" style="1" bestFit="1" customWidth="1"/>
    <col min="13570" max="13570" width="16.88671875" style="1" customWidth="1"/>
    <col min="13571" max="13571" width="27" style="1" customWidth="1"/>
    <col min="13572" max="13572" width="10.5546875" style="1" customWidth="1"/>
    <col min="13573" max="13573" width="15.33203125" style="1" bestFit="1" customWidth="1"/>
    <col min="13574" max="13574" width="34.5546875" style="1" customWidth="1"/>
    <col min="13575" max="13824" width="8.88671875" style="1"/>
    <col min="13825" max="13825" width="28.109375" style="1" bestFit="1" customWidth="1"/>
    <col min="13826" max="13826" width="16.88671875" style="1" customWidth="1"/>
    <col min="13827" max="13827" width="27" style="1" customWidth="1"/>
    <col min="13828" max="13828" width="10.5546875" style="1" customWidth="1"/>
    <col min="13829" max="13829" width="15.33203125" style="1" bestFit="1" customWidth="1"/>
    <col min="13830" max="13830" width="34.5546875" style="1" customWidth="1"/>
    <col min="13831" max="14080" width="8.88671875" style="1"/>
    <col min="14081" max="14081" width="28.109375" style="1" bestFit="1" customWidth="1"/>
    <col min="14082" max="14082" width="16.88671875" style="1" customWidth="1"/>
    <col min="14083" max="14083" width="27" style="1" customWidth="1"/>
    <col min="14084" max="14084" width="10.5546875" style="1" customWidth="1"/>
    <col min="14085" max="14085" width="15.33203125" style="1" bestFit="1" customWidth="1"/>
    <col min="14086" max="14086" width="34.5546875" style="1" customWidth="1"/>
    <col min="14087" max="14336" width="8.88671875" style="1"/>
    <col min="14337" max="14337" width="28.109375" style="1" bestFit="1" customWidth="1"/>
    <col min="14338" max="14338" width="16.88671875" style="1" customWidth="1"/>
    <col min="14339" max="14339" width="27" style="1" customWidth="1"/>
    <col min="14340" max="14340" width="10.5546875" style="1" customWidth="1"/>
    <col min="14341" max="14341" width="15.33203125" style="1" bestFit="1" customWidth="1"/>
    <col min="14342" max="14342" width="34.5546875" style="1" customWidth="1"/>
    <col min="14343" max="14592" width="8.88671875" style="1"/>
    <col min="14593" max="14593" width="28.109375" style="1" bestFit="1" customWidth="1"/>
    <col min="14594" max="14594" width="16.88671875" style="1" customWidth="1"/>
    <col min="14595" max="14595" width="27" style="1" customWidth="1"/>
    <col min="14596" max="14596" width="10.5546875" style="1" customWidth="1"/>
    <col min="14597" max="14597" width="15.33203125" style="1" bestFit="1" customWidth="1"/>
    <col min="14598" max="14598" width="34.5546875" style="1" customWidth="1"/>
    <col min="14599" max="14848" width="8.88671875" style="1"/>
    <col min="14849" max="14849" width="28.109375" style="1" bestFit="1" customWidth="1"/>
    <col min="14850" max="14850" width="16.88671875" style="1" customWidth="1"/>
    <col min="14851" max="14851" width="27" style="1" customWidth="1"/>
    <col min="14852" max="14852" width="10.5546875" style="1" customWidth="1"/>
    <col min="14853" max="14853" width="15.33203125" style="1" bestFit="1" customWidth="1"/>
    <col min="14854" max="14854" width="34.5546875" style="1" customWidth="1"/>
    <col min="14855" max="15104" width="8.88671875" style="1"/>
    <col min="15105" max="15105" width="28.109375" style="1" bestFit="1" customWidth="1"/>
    <col min="15106" max="15106" width="16.88671875" style="1" customWidth="1"/>
    <col min="15107" max="15107" width="27" style="1" customWidth="1"/>
    <col min="15108" max="15108" width="10.5546875" style="1" customWidth="1"/>
    <col min="15109" max="15109" width="15.33203125" style="1" bestFit="1" customWidth="1"/>
    <col min="15110" max="15110" width="34.5546875" style="1" customWidth="1"/>
    <col min="15111" max="15360" width="8.88671875" style="1"/>
    <col min="15361" max="15361" width="28.109375" style="1" bestFit="1" customWidth="1"/>
    <col min="15362" max="15362" width="16.88671875" style="1" customWidth="1"/>
    <col min="15363" max="15363" width="27" style="1" customWidth="1"/>
    <col min="15364" max="15364" width="10.5546875" style="1" customWidth="1"/>
    <col min="15365" max="15365" width="15.33203125" style="1" bestFit="1" customWidth="1"/>
    <col min="15366" max="15366" width="34.5546875" style="1" customWidth="1"/>
    <col min="15367" max="15616" width="8.88671875" style="1"/>
    <col min="15617" max="15617" width="28.109375" style="1" bestFit="1" customWidth="1"/>
    <col min="15618" max="15618" width="16.88671875" style="1" customWidth="1"/>
    <col min="15619" max="15619" width="27" style="1" customWidth="1"/>
    <col min="15620" max="15620" width="10.5546875" style="1" customWidth="1"/>
    <col min="15621" max="15621" width="15.33203125" style="1" bestFit="1" customWidth="1"/>
    <col min="15622" max="15622" width="34.5546875" style="1" customWidth="1"/>
    <col min="15623" max="15872" width="8.88671875" style="1"/>
    <col min="15873" max="15873" width="28.109375" style="1" bestFit="1" customWidth="1"/>
    <col min="15874" max="15874" width="16.88671875" style="1" customWidth="1"/>
    <col min="15875" max="15875" width="27" style="1" customWidth="1"/>
    <col min="15876" max="15876" width="10.5546875" style="1" customWidth="1"/>
    <col min="15877" max="15877" width="15.33203125" style="1" bestFit="1" customWidth="1"/>
    <col min="15878" max="15878" width="34.5546875" style="1" customWidth="1"/>
    <col min="15879" max="16128" width="8.88671875" style="1"/>
    <col min="16129" max="16129" width="28.109375" style="1" bestFit="1" customWidth="1"/>
    <col min="16130" max="16130" width="16.88671875" style="1" customWidth="1"/>
    <col min="16131" max="16131" width="27" style="1" customWidth="1"/>
    <col min="16132" max="16132" width="10.5546875" style="1" customWidth="1"/>
    <col min="16133" max="16133" width="15.33203125" style="1" bestFit="1" customWidth="1"/>
    <col min="16134" max="16134" width="34.5546875" style="1" customWidth="1"/>
    <col min="16135" max="16384" width="8.88671875" style="1"/>
  </cols>
  <sheetData>
    <row r="1" spans="1:14" ht="17.399999999999999" x14ac:dyDescent="0.3">
      <c r="A1" s="106" t="s">
        <v>84</v>
      </c>
      <c r="B1" s="106"/>
      <c r="C1" s="106"/>
      <c r="D1" s="106"/>
      <c r="E1" s="106"/>
      <c r="F1" s="106"/>
      <c r="G1" s="24"/>
      <c r="H1" s="24"/>
      <c r="I1" s="24"/>
      <c r="J1" s="24"/>
      <c r="K1" s="24"/>
      <c r="L1" s="24"/>
      <c r="M1" s="24"/>
      <c r="N1" s="24"/>
    </row>
    <row r="2" spans="1:14" ht="15.6" x14ac:dyDescent="0.3">
      <c r="A2" s="136" t="str">
        <f>Summary!A2</f>
        <v>Dhangadhi, Nepal - Provincial Emergency Operations Center (PEOC)</v>
      </c>
      <c r="B2" s="136"/>
      <c r="C2" s="136"/>
      <c r="D2" s="136"/>
      <c r="E2" s="136"/>
      <c r="F2" s="136"/>
      <c r="G2" s="24"/>
      <c r="H2" s="24"/>
      <c r="I2" s="24"/>
      <c r="J2" s="24"/>
      <c r="K2" s="24"/>
      <c r="L2" s="24"/>
      <c r="M2" s="24"/>
      <c r="N2" s="24"/>
    </row>
    <row r="4" spans="1:14" ht="17.399999999999999" x14ac:dyDescent="0.3">
      <c r="A4" s="97" t="s">
        <v>35</v>
      </c>
      <c r="B4" s="99"/>
      <c r="C4" s="99"/>
      <c r="D4" s="99"/>
      <c r="E4" s="99"/>
      <c r="F4" s="99"/>
      <c r="G4" s="25"/>
      <c r="H4" s="25"/>
      <c r="I4" s="25"/>
      <c r="J4" s="25"/>
      <c r="K4" s="25"/>
      <c r="L4" s="25"/>
      <c r="M4" s="25"/>
      <c r="N4" s="25"/>
    </row>
    <row r="6" spans="1:14" ht="15" customHeight="1" x14ac:dyDescent="0.3">
      <c r="A6" s="137" t="s">
        <v>15</v>
      </c>
      <c r="B6" s="141" t="s">
        <v>22</v>
      </c>
      <c r="C6" s="141" t="s">
        <v>23</v>
      </c>
      <c r="D6" s="141" t="s">
        <v>0</v>
      </c>
      <c r="E6" s="137" t="s">
        <v>37</v>
      </c>
      <c r="F6" s="137" t="s">
        <v>20</v>
      </c>
    </row>
    <row r="7" spans="1:14" x14ac:dyDescent="0.3">
      <c r="A7" s="138"/>
      <c r="B7" s="142"/>
      <c r="C7" s="142"/>
      <c r="D7" s="142"/>
      <c r="E7" s="138"/>
      <c r="F7" s="138"/>
    </row>
    <row r="8" spans="1:14" x14ac:dyDescent="0.3">
      <c r="A8" s="12"/>
      <c r="B8" s="8"/>
      <c r="C8" s="8"/>
      <c r="D8" s="8"/>
      <c r="E8" s="13"/>
      <c r="F8" s="9"/>
    </row>
    <row r="9" spans="1:14" x14ac:dyDescent="0.3">
      <c r="A9" s="12"/>
      <c r="B9" s="12"/>
      <c r="C9" s="12"/>
      <c r="D9" s="12"/>
      <c r="E9" s="13"/>
      <c r="F9" s="9"/>
    </row>
    <row r="10" spans="1:14" x14ac:dyDescent="0.3">
      <c r="A10" s="8"/>
      <c r="B10" s="8"/>
      <c r="C10" s="8"/>
      <c r="D10" s="8"/>
      <c r="E10" s="13"/>
      <c r="F10" s="9"/>
    </row>
    <row r="11" spans="1:14" x14ac:dyDescent="0.3">
      <c r="A11" s="8"/>
      <c r="B11" s="8"/>
      <c r="C11" s="8"/>
      <c r="D11" s="8"/>
      <c r="E11" s="13"/>
      <c r="F11" s="9"/>
    </row>
    <row r="12" spans="1:14" x14ac:dyDescent="0.3">
      <c r="A12" s="8"/>
      <c r="B12" s="8"/>
      <c r="C12" s="8"/>
      <c r="D12" s="8"/>
      <c r="E12" s="13"/>
      <c r="F12" s="9"/>
    </row>
    <row r="13" spans="1:14" x14ac:dyDescent="0.3">
      <c r="A13" s="8"/>
      <c r="B13" s="8"/>
      <c r="C13" s="8"/>
      <c r="D13" s="8"/>
      <c r="E13" s="13"/>
      <c r="F13" s="9" t="s">
        <v>13</v>
      </c>
    </row>
    <row r="14" spans="1:14" x14ac:dyDescent="0.3">
      <c r="A14" s="12"/>
      <c r="B14" s="8"/>
      <c r="C14" s="8"/>
      <c r="D14" s="8"/>
      <c r="E14" s="13"/>
      <c r="F14" s="9"/>
    </row>
    <row r="15" spans="1:14" x14ac:dyDescent="0.3">
      <c r="A15" s="12"/>
      <c r="B15" s="12"/>
      <c r="C15" s="12"/>
      <c r="D15" s="12"/>
      <c r="E15" s="13"/>
      <c r="F15" s="9"/>
    </row>
    <row r="16" spans="1:14" x14ac:dyDescent="0.3">
      <c r="A16" s="8"/>
      <c r="B16" s="8"/>
      <c r="C16" s="8"/>
      <c r="D16" s="8"/>
      <c r="E16" s="13"/>
      <c r="F16" s="9"/>
    </row>
    <row r="17" spans="1:6" x14ac:dyDescent="0.3">
      <c r="A17" s="8"/>
      <c r="B17" s="8"/>
      <c r="C17" s="8"/>
      <c r="D17" s="8"/>
      <c r="E17" s="13"/>
      <c r="F17" s="9"/>
    </row>
    <row r="18" spans="1:6" x14ac:dyDescent="0.3">
      <c r="A18" s="8"/>
      <c r="B18" s="8"/>
      <c r="C18" s="8"/>
      <c r="D18" s="8"/>
      <c r="E18" s="13"/>
      <c r="F18" s="9"/>
    </row>
    <row r="19" spans="1:6" x14ac:dyDescent="0.3">
      <c r="A19" s="8"/>
      <c r="B19" s="8"/>
      <c r="C19" s="8"/>
      <c r="D19" s="8"/>
      <c r="E19" s="13"/>
      <c r="F19" s="9" t="s">
        <v>13</v>
      </c>
    </row>
    <row r="20" spans="1:6" x14ac:dyDescent="0.3">
      <c r="A20" s="12"/>
      <c r="B20" s="8"/>
      <c r="C20" s="8"/>
      <c r="D20" s="8"/>
      <c r="E20" s="13"/>
      <c r="F20" s="9"/>
    </row>
    <row r="21" spans="1:6" x14ac:dyDescent="0.3">
      <c r="A21" s="12"/>
      <c r="B21" s="12"/>
      <c r="C21" s="12"/>
      <c r="D21" s="12"/>
      <c r="E21" s="13"/>
      <c r="F21" s="9"/>
    </row>
    <row r="22" spans="1:6" x14ac:dyDescent="0.3">
      <c r="A22" s="8"/>
      <c r="B22" s="8"/>
      <c r="C22" s="8"/>
      <c r="D22" s="8"/>
      <c r="E22" s="13"/>
      <c r="F22" s="9"/>
    </row>
    <row r="23" spans="1:6" x14ac:dyDescent="0.3">
      <c r="A23" s="8"/>
      <c r="B23" s="8"/>
      <c r="C23" s="8"/>
      <c r="D23" s="8"/>
      <c r="E23" s="13"/>
      <c r="F23" s="9"/>
    </row>
    <row r="24" spans="1:6" x14ac:dyDescent="0.3">
      <c r="A24" s="8"/>
      <c r="B24" s="8"/>
      <c r="C24" s="8"/>
      <c r="D24" s="8"/>
      <c r="E24" s="13"/>
      <c r="F24" s="9"/>
    </row>
    <row r="25" spans="1:6" x14ac:dyDescent="0.3">
      <c r="A25" s="8"/>
      <c r="B25" s="8"/>
      <c r="C25" s="8"/>
      <c r="D25" s="8"/>
      <c r="E25" s="13"/>
      <c r="F25" s="9" t="s">
        <v>13</v>
      </c>
    </row>
    <row r="26" spans="1:6" x14ac:dyDescent="0.3">
      <c r="A26" s="144" t="s">
        <v>36</v>
      </c>
      <c r="B26" s="145"/>
      <c r="C26" s="145"/>
      <c r="D26" s="145"/>
      <c r="E26" s="17">
        <f>SUM(E8:E25)</f>
        <v>0</v>
      </c>
      <c r="F26" s="5"/>
    </row>
    <row r="29" spans="1:6" x14ac:dyDescent="0.3">
      <c r="A29" s="5" t="s">
        <v>13</v>
      </c>
      <c r="B29" s="5"/>
      <c r="C29" s="5"/>
      <c r="D29" s="5"/>
      <c r="E29" s="5"/>
      <c r="F29" s="5"/>
    </row>
  </sheetData>
  <sheetProtection algorithmName="SHA-512" hashValue="fa3wYbvGyKaV0S1smlFPo5d1wLA+RXQos1lfKZRfZ2GjMPcuImv+IkeF/0CK/XhMm2SFA4jzx93GvXrJSzmqQw==" saltValue="ArepjrINdoKwk6j7hQLPKw==" spinCount="100000" sheet="1" objects="1" scenarios="1"/>
  <mergeCells count="9">
    <mergeCell ref="E6:E7"/>
    <mergeCell ref="F6:F7"/>
    <mergeCell ref="A1:F1"/>
    <mergeCell ref="A2:F2"/>
    <mergeCell ref="A26:D26"/>
    <mergeCell ref="A6:A7"/>
    <mergeCell ref="B6:B7"/>
    <mergeCell ref="C6:C7"/>
    <mergeCell ref="D6:D7"/>
  </mergeCells>
  <pageMargins left="0.25" right="0.25" top="0.75" bottom="0.75" header="0.3" footer="0.3"/>
  <pageSetup scale="89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Labor Rates</vt:lpstr>
      <vt:lpstr>Labor Bid Sheet</vt:lpstr>
      <vt:lpstr>Travel</vt:lpstr>
      <vt:lpstr>Equipment</vt:lpstr>
      <vt:lpstr>Equipment!Print_Area</vt:lpstr>
      <vt:lpstr>'Labor Bid Sheet'!Print_Area</vt:lpstr>
      <vt:lpstr>'Labor Rates'!Print_Area</vt:lpstr>
      <vt:lpstr>Summary!Print_Area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Hermon, Kathryn E MAJ USARMY CEPOA (USA)</dc:creator>
  <cp:lastModifiedBy>Archer, Kathleen Marie (Katie) CIV USARMY CEPOA (US)</cp:lastModifiedBy>
  <dcterms:created xsi:type="dcterms:W3CDTF">2021-02-09T22:16:32Z</dcterms:created>
  <dcterms:modified xsi:type="dcterms:W3CDTF">2023-05-08T17:45:56Z</dcterms:modified>
</cp:coreProperties>
</file>